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ICP Program\1. POKANI_EE\EE_102025\Коригирани приложения\Кандидатстване\"/>
    </mc:Choice>
  </mc:AlternateContent>
  <xr:revisionPtr revIDLastSave="0" documentId="13_ncr:1_{E443B4E3-3CD6-4180-8F97-5F1CB7C7DB83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КСС" sheetId="4" r:id="rId1"/>
  </sheets>
  <definedNames>
    <definedName name="_xlnm.Print_Titles" localSheetId="0">КСС!$10:$11</definedName>
  </definedNames>
  <calcPr calcId="191029"/>
</workbook>
</file>

<file path=xl/calcChain.xml><?xml version="1.0" encoding="utf-8"?>
<calcChain xmlns="http://schemas.openxmlformats.org/spreadsheetml/2006/main">
  <c r="H134" i="4" l="1"/>
  <c r="H135" i="4"/>
  <c r="H133" i="4"/>
  <c r="H129" i="4"/>
  <c r="H130" i="4"/>
  <c r="H131" i="4"/>
  <c r="H127" i="4"/>
  <c r="H128" i="4"/>
  <c r="H126" i="4"/>
  <c r="H125" i="4"/>
  <c r="H124" i="4"/>
  <c r="H123" i="4"/>
  <c r="H122" i="4"/>
  <c r="H121" i="4"/>
  <c r="H115" i="4"/>
  <c r="H114" i="4"/>
  <c r="H113" i="4"/>
  <c r="H112" i="4"/>
  <c r="H111" i="4"/>
  <c r="H110" i="4"/>
  <c r="H109" i="4"/>
  <c r="H108" i="4"/>
  <c r="H107" i="4"/>
  <c r="H105" i="4"/>
  <c r="H104" i="4"/>
  <c r="H103" i="4"/>
  <c r="H102" i="4"/>
  <c r="H101" i="4"/>
  <c r="H100" i="4"/>
  <c r="H97" i="4"/>
  <c r="H96" i="4"/>
  <c r="H95" i="4"/>
  <c r="H94" i="4"/>
  <c r="H93" i="4"/>
  <c r="H92" i="4"/>
  <c r="H90" i="4"/>
  <c r="H89" i="4"/>
  <c r="H88" i="4"/>
  <c r="H87" i="4"/>
  <c r="H86" i="4"/>
  <c r="H85" i="4"/>
  <c r="H83" i="4"/>
  <c r="H82" i="4"/>
  <c r="H81" i="4"/>
  <c r="H80" i="4"/>
  <c r="H79" i="4"/>
  <c r="H78" i="4"/>
  <c r="H76" i="4"/>
  <c r="H75" i="4"/>
  <c r="H74" i="4"/>
  <c r="H73" i="4"/>
  <c r="H72" i="4"/>
  <c r="H71" i="4"/>
  <c r="H69" i="4"/>
  <c r="H68" i="4"/>
  <c r="H67" i="4"/>
  <c r="H66" i="4"/>
  <c r="H65" i="4"/>
  <c r="H64" i="4"/>
  <c r="H62" i="4"/>
  <c r="H61" i="4"/>
  <c r="H60" i="4"/>
  <c r="H59" i="4"/>
  <c r="H58" i="4"/>
  <c r="H57" i="4"/>
  <c r="H55" i="4"/>
  <c r="H54" i="4"/>
  <c r="H53" i="4"/>
  <c r="H52" i="4"/>
  <c r="H51" i="4"/>
  <c r="H50" i="4"/>
  <c r="H47" i="4"/>
  <c r="H46" i="4"/>
  <c r="H45" i="4"/>
  <c r="H44" i="4"/>
  <c r="H43" i="4"/>
  <c r="H42" i="4"/>
  <c r="H40" i="4"/>
  <c r="H39" i="4"/>
  <c r="H38" i="4"/>
  <c r="H37" i="4"/>
  <c r="H36" i="4"/>
  <c r="H35" i="4"/>
  <c r="H33" i="4"/>
  <c r="H32" i="4"/>
  <c r="H31" i="4"/>
  <c r="H30" i="4"/>
  <c r="H29" i="4"/>
  <c r="H28" i="4"/>
  <c r="H22" i="4"/>
  <c r="H23" i="4"/>
  <c r="H24" i="4"/>
  <c r="H25" i="4"/>
  <c r="H26" i="4"/>
  <c r="H21" i="4"/>
  <c r="H15" i="4"/>
  <c r="H16" i="4"/>
  <c r="H17" i="4"/>
  <c r="H18" i="4"/>
  <c r="H19" i="4"/>
  <c r="H14" i="4"/>
  <c r="G115" i="4"/>
  <c r="G114" i="4"/>
  <c r="G113" i="4"/>
  <c r="G107" i="4" l="1"/>
  <c r="G108" i="4"/>
  <c r="G109" i="4"/>
  <c r="G110" i="4"/>
  <c r="G111" i="4"/>
  <c r="G112" i="4"/>
  <c r="G128" i="4"/>
  <c r="G127" i="4"/>
  <c r="G126" i="4"/>
  <c r="G125" i="4"/>
  <c r="G124" i="4"/>
  <c r="G123" i="4"/>
  <c r="G122" i="4"/>
  <c r="G121" i="4"/>
  <c r="G105" i="4"/>
  <c r="G104" i="4"/>
  <c r="G103" i="4"/>
  <c r="G102" i="4"/>
  <c r="G101" i="4"/>
  <c r="G100" i="4"/>
  <c r="G97" i="4"/>
  <c r="G96" i="4"/>
  <c r="G95" i="4"/>
  <c r="G94" i="4"/>
  <c r="G93" i="4"/>
  <c r="G92" i="4"/>
  <c r="G90" i="4"/>
  <c r="G89" i="4"/>
  <c r="G88" i="4"/>
  <c r="G87" i="4"/>
  <c r="G86" i="4"/>
  <c r="G85" i="4"/>
  <c r="G83" i="4"/>
  <c r="G82" i="4"/>
  <c r="G81" i="4"/>
  <c r="G80" i="4"/>
  <c r="G79" i="4"/>
  <c r="G78" i="4"/>
  <c r="G76" i="4"/>
  <c r="G75" i="4"/>
  <c r="G74" i="4"/>
  <c r="G73" i="4"/>
  <c r="G72" i="4"/>
  <c r="G71" i="4"/>
  <c r="G69" i="4"/>
  <c r="G68" i="4"/>
  <c r="G67" i="4"/>
  <c r="G66" i="4"/>
  <c r="G65" i="4"/>
  <c r="G64" i="4"/>
  <c r="G62" i="4"/>
  <c r="G61" i="4"/>
  <c r="G60" i="4"/>
  <c r="G59" i="4"/>
  <c r="G58" i="4"/>
  <c r="G57" i="4"/>
  <c r="G55" i="4"/>
  <c r="G54" i="4"/>
  <c r="G53" i="4"/>
  <c r="G52" i="4"/>
  <c r="G51" i="4"/>
  <c r="G50" i="4"/>
  <c r="G47" i="4"/>
  <c r="G46" i="4"/>
  <c r="G45" i="4"/>
  <c r="G44" i="4"/>
  <c r="G43" i="4"/>
  <c r="G42" i="4"/>
  <c r="G40" i="4"/>
  <c r="G39" i="4"/>
  <c r="G38" i="4"/>
  <c r="G37" i="4"/>
  <c r="G36" i="4"/>
  <c r="G35" i="4"/>
  <c r="G31" i="4"/>
  <c r="G129" i="4" l="1"/>
  <c r="G130" i="4" s="1"/>
  <c r="G131" i="4" s="1"/>
  <c r="G29" i="4" l="1"/>
  <c r="G30" i="4"/>
  <c r="G32" i="4"/>
  <c r="G33" i="4"/>
  <c r="G28" i="4" l="1"/>
  <c r="G22" i="4" l="1"/>
  <c r="G23" i="4"/>
  <c r="G24" i="4"/>
  <c r="G25" i="4"/>
  <c r="G26" i="4"/>
  <c r="G21" i="4"/>
  <c r="G15" i="4"/>
  <c r="G16" i="4"/>
  <c r="G17" i="4"/>
  <c r="G18" i="4"/>
  <c r="G19" i="4"/>
  <c r="G14" i="4"/>
  <c r="G133" i="4" l="1"/>
  <c r="G134" i="4" l="1"/>
  <c r="G135" i="4" s="1"/>
</calcChain>
</file>

<file path=xl/sharedStrings.xml><?xml version="1.0" encoding="utf-8"?>
<sst xmlns="http://schemas.openxmlformats.org/spreadsheetml/2006/main" count="56" uniqueCount="43">
  <si>
    <t>№</t>
  </si>
  <si>
    <t>Наименование/Вид СМР</t>
  </si>
  <si>
    <t>ед. мярка</t>
  </si>
  <si>
    <t>коли-чество</t>
  </si>
  <si>
    <t>КОЛИЧЕСТВЕНО СТОЙНОСТНА СМЕТКА</t>
  </si>
  <si>
    <t>Възложител: ОБЩИНА                                           представлявано от ………………………………………..</t>
  </si>
  <si>
    <t>Подпис и печат: …………………………..</t>
  </si>
  <si>
    <t>ОБЩА ЦЕНА БЕЗ ДДС:</t>
  </si>
  <si>
    <t>ДДС - 20%:</t>
  </si>
  <si>
    <t>ОБЩА ЦЕНА С ДДС:</t>
  </si>
  <si>
    <t>Единична цена 
(лева) без ДДС</t>
  </si>
  <si>
    <t>Обща цена 
(лева) без ДДС</t>
  </si>
  <si>
    <t>ГРУПА В: Мерки за подобряване на енергийните характеристики на ограждащите конструкции и елементи</t>
  </si>
  <si>
    <t>В1 - Топлинно изолиране на външни стени</t>
  </si>
  <si>
    <t>В3 - Топлинно изолиране на покрив</t>
  </si>
  <si>
    <t>В4 - Топлинно изолиране на под</t>
  </si>
  <si>
    <t>В2 - Топлинно изолиране на вътрешни стени</t>
  </si>
  <si>
    <t>В5 - Подмяна на прозорци и врати</t>
  </si>
  <si>
    <t xml:space="preserve">ГРУПА С: Мерки по системите за генериране на топлина/студ и по системите за отопление, охлаждане, вентилация, БГВ и осветление </t>
  </si>
  <si>
    <t>С6 - Мерки при генериране на топлина</t>
  </si>
  <si>
    <t>С7 - Мерки при гененериране на студ. Охлаждане</t>
  </si>
  <si>
    <t xml:space="preserve">С8 - Помпи, вентилатори и други </t>
  </si>
  <si>
    <t>С9 - Тръбна или въздухопроводна мрежа</t>
  </si>
  <si>
    <t>С10 - Измерване, автоматизация и контрол</t>
  </si>
  <si>
    <t>С12 - Мерки по системите за осветление</t>
  </si>
  <si>
    <t>С11 - Мерки по системата за БГВ</t>
  </si>
  <si>
    <t>ГРУПА D: Други мерки</t>
  </si>
  <si>
    <t>D13 - Подмяна уреди и/или  оборудване</t>
  </si>
  <si>
    <t>D14 - Други мерки за ЕЕ</t>
  </si>
  <si>
    <t>Проект:</t>
  </si>
  <si>
    <t>СМР енергоспестяващи мерки</t>
  </si>
  <si>
    <t>СМР извън енергоспестяващите мерки</t>
  </si>
  <si>
    <t>ОБЩА ЦЕНА СМР ЗА ЦЕЛИЯ ПРОЕКТ БЕЗ ДДС:</t>
  </si>
  <si>
    <r>
      <t xml:space="preserve">За участие в обществена поръчка с предмет: 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</si>
  <si>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r>
      <t xml:space="preserve">Изпълнител (Строител): …………………………………., управител ………………………………………..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</si>
  <si>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t>Изготвил:</t>
  </si>
  <si>
    <r>
      <t>/Три имена на представляващия участника/</t>
    </r>
    <r>
      <rPr>
        <sz val="8"/>
        <rFont val="Book Antiqua"/>
        <family val="1"/>
        <charset val="204"/>
      </rPr>
      <t>(попълва се при процедура по ЗОП)</t>
    </r>
  </si>
  <si>
    <t>Обща цена 
(EUR) без ДДС</t>
  </si>
  <si>
    <t>ИНВЕСТИЦИОННА ПРОГРАМА ЗА КЛИМАТА</t>
  </si>
  <si>
    <t xml:space="preserve">
</t>
  </si>
  <si>
    <t>Внимание! Вмъкнете допълнителни редове в съответната мярка при необходимост!
Ако някоя от изброените мерки не присъства в избрания пакет от мерки, моля не променяйте номерацията на позициите !</t>
  </si>
  <si>
    <t>Приложение 5.1.1</t>
  </si>
  <si>
    <t>Дата: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</si>
</sst>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лв.-402]"/>
    <numFmt numFmtId="165" formatCode="#,##0.00000\ [$EUR]"/>
    <numFmt numFmtId="166" formatCode="#,##0.00\ [$EUR]"/>
  </numFmts>
  <fonts count="42"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HebarCond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sz val="18"/>
      <color indexed="8"/>
      <name val="Book Antiqua"/>
      <family val="1"/>
      <charset val="204"/>
    </font>
    <font>
      <sz val="12"/>
      <color indexed="8"/>
      <name val="Book Antiqua"/>
      <family val="1"/>
      <charset val="204"/>
    </font>
    <font>
      <b/>
      <sz val="12"/>
      <color indexed="8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sz val="16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indexed="9"/>
      <name val="Book Antiqua"/>
      <family val="1"/>
      <charset val="204"/>
    </font>
    <font>
      <sz val="12"/>
      <name val="Book Antiqua"/>
      <family val="1"/>
      <charset val="204"/>
    </font>
    <font>
      <i/>
      <sz val="12"/>
      <color indexed="8"/>
      <name val="Book Antiqua"/>
      <family val="1"/>
      <charset val="204"/>
    </font>
    <font>
      <sz val="10"/>
      <color rgb="FFFF0000"/>
      <name val="Book Antiqua"/>
      <family val="1"/>
      <charset val="204"/>
    </font>
    <font>
      <sz val="12"/>
      <color rgb="FFFF0000"/>
      <name val="Book Antiqua"/>
      <family val="1"/>
      <charset val="204"/>
    </font>
    <font>
      <b/>
      <sz val="11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b/>
      <sz val="12"/>
      <color rgb="FFFF0000"/>
      <name val="Book Antiqua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60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55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8" fillId="20" borderId="8" applyNumberFormat="0" applyAlignment="0" applyProtection="0"/>
    <xf numFmtId="4" fontId="1" fillId="0" borderId="9" applyFill="0">
      <alignment horizontal="right" vertic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>
      <alignment horizontal="center" wrapText="1" shrinkToFit="1"/>
    </xf>
    <xf numFmtId="0" fontId="4" fillId="0" borderId="0"/>
  </cellStyleXfs>
  <cellXfs count="110">
    <xf numFmtId="0" fontId="0" fillId="0" borderId="0" xfId="0"/>
    <xf numFmtId="0" fontId="23" fillId="0" borderId="0" xfId="0" applyFont="1"/>
    <xf numFmtId="164" fontId="23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164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0" fontId="29" fillId="0" borderId="0" xfId="0" applyFont="1"/>
    <xf numFmtId="0" fontId="30" fillId="0" borderId="0" xfId="0" applyFont="1"/>
    <xf numFmtId="1" fontId="23" fillId="0" borderId="0" xfId="0" applyNumberFormat="1" applyFont="1"/>
    <xf numFmtId="1" fontId="24" fillId="0" borderId="13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 wrapText="1"/>
    </xf>
    <xf numFmtId="1" fontId="24" fillId="0" borderId="18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 wrapText="1"/>
    </xf>
    <xf numFmtId="1" fontId="24" fillId="25" borderId="13" xfId="0" applyNumberFormat="1" applyFont="1" applyFill="1" applyBorder="1" applyAlignment="1">
      <alignment horizontal="left" vertical="center" wrapText="1"/>
    </xf>
    <xf numFmtId="1" fontId="24" fillId="25" borderId="9" xfId="0" applyNumberFormat="1" applyFont="1" applyFill="1" applyBorder="1" applyAlignment="1">
      <alignment horizontal="center" vertical="center"/>
    </xf>
    <xf numFmtId="0" fontId="31" fillId="25" borderId="9" xfId="0" applyFont="1" applyFill="1" applyBorder="1" applyAlignment="1">
      <alignment horizontal="center" vertical="center" wrapText="1"/>
    </xf>
    <xf numFmtId="1" fontId="31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/>
    <xf numFmtId="0" fontId="24" fillId="0" borderId="9" xfId="0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right" vertical="center"/>
    </xf>
    <xf numFmtId="164" fontId="24" fillId="0" borderId="9" xfId="0" applyNumberFormat="1" applyFont="1" applyBorder="1" applyAlignment="1">
      <alignment horizontal="center" vertical="center"/>
    </xf>
    <xf numFmtId="2" fontId="32" fillId="0" borderId="9" xfId="0" applyNumberFormat="1" applyFont="1" applyBorder="1" applyAlignment="1">
      <alignment horizontal="center" vertical="center" wrapText="1"/>
    </xf>
    <xf numFmtId="0" fontId="32" fillId="0" borderId="9" xfId="0" applyFont="1" applyBorder="1" applyAlignment="1">
      <alignment horizontal="left" vertical="top" wrapText="1"/>
    </xf>
    <xf numFmtId="0" fontId="32" fillId="0" borderId="9" xfId="0" applyFont="1" applyBorder="1" applyAlignment="1">
      <alignment horizontal="center" vertical="center" wrapText="1"/>
    </xf>
    <xf numFmtId="164" fontId="32" fillId="24" borderId="9" xfId="0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 wrapText="1"/>
    </xf>
    <xf numFmtId="164" fontId="23" fillId="0" borderId="9" xfId="0" applyNumberFormat="1" applyFont="1" applyBorder="1" applyAlignment="1">
      <alignment horizontal="right"/>
    </xf>
    <xf numFmtId="164" fontId="24" fillId="0" borderId="9" xfId="0" applyNumberFormat="1" applyFont="1" applyBorder="1" applyAlignment="1">
      <alignment horizontal="right"/>
    </xf>
    <xf numFmtId="0" fontId="24" fillId="0" borderId="9" xfId="0" applyFont="1" applyBorder="1" applyAlignment="1">
      <alignment wrapText="1"/>
    </xf>
    <xf numFmtId="0" fontId="23" fillId="0" borderId="9" xfId="0" applyFont="1" applyBorder="1" applyAlignment="1">
      <alignment horizontal="center"/>
    </xf>
    <xf numFmtId="2" fontId="23" fillId="0" borderId="9" xfId="0" applyNumberFormat="1" applyFont="1" applyBorder="1" applyAlignment="1">
      <alignment horizontal="right"/>
    </xf>
    <xf numFmtId="0" fontId="23" fillId="0" borderId="9" xfId="0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0" fontId="31" fillId="0" borderId="9" xfId="0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164" fontId="24" fillId="0" borderId="0" xfId="0" applyNumberFormat="1" applyFont="1"/>
    <xf numFmtId="0" fontId="23" fillId="0" borderId="0" xfId="0" applyFont="1" applyAlignment="1">
      <alignment horizontal="right"/>
    </xf>
    <xf numFmtId="0" fontId="34" fillId="0" borderId="0" xfId="0" applyFont="1" applyAlignment="1">
      <alignment horizontal="left" vertical="center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164" fontId="26" fillId="0" borderId="0" xfId="0" applyNumberFormat="1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right"/>
    </xf>
    <xf numFmtId="0" fontId="35" fillId="0" borderId="0" xfId="0" applyFont="1"/>
    <xf numFmtId="164" fontId="35" fillId="0" borderId="0" xfId="0" applyNumberFormat="1" applyFont="1" applyAlignment="1">
      <alignment vertical="center"/>
    </xf>
    <xf numFmtId="0" fontId="26" fillId="0" borderId="0" xfId="0" applyFont="1" applyAlignment="1">
      <alignment horizontal="right"/>
    </xf>
    <xf numFmtId="0" fontId="36" fillId="0" borderId="0" xfId="0" applyFont="1" applyAlignment="1">
      <alignment wrapText="1"/>
    </xf>
    <xf numFmtId="0" fontId="37" fillId="0" borderId="0" xfId="0" applyFont="1"/>
    <xf numFmtId="0" fontId="37" fillId="0" borderId="0" xfId="0" applyFont="1" applyAlignment="1">
      <alignment horizontal="right"/>
    </xf>
    <xf numFmtId="0" fontId="23" fillId="26" borderId="9" xfId="0" applyFont="1" applyFill="1" applyBorder="1"/>
    <xf numFmtId="164" fontId="23" fillId="26" borderId="9" xfId="0" applyNumberFormat="1" applyFont="1" applyFill="1" applyBorder="1" applyAlignment="1">
      <alignment horizontal="right"/>
    </xf>
    <xf numFmtId="0" fontId="24" fillId="26" borderId="9" xfId="0" applyFont="1" applyFill="1" applyBorder="1"/>
    <xf numFmtId="0" fontId="24" fillId="26" borderId="9" xfId="0" applyFont="1" applyFill="1" applyBorder="1" applyAlignment="1">
      <alignment horizontal="right"/>
    </xf>
    <xf numFmtId="164" fontId="24" fillId="26" borderId="9" xfId="0" applyNumberFormat="1" applyFont="1" applyFill="1" applyBorder="1"/>
    <xf numFmtId="0" fontId="31" fillId="26" borderId="11" xfId="0" applyFont="1" applyFill="1" applyBorder="1" applyAlignment="1">
      <alignment horizontal="right" wrapText="1"/>
    </xf>
    <xf numFmtId="0" fontId="31" fillId="26" borderId="12" xfId="0" applyFont="1" applyFill="1" applyBorder="1" applyAlignment="1">
      <alignment horizontal="right" wrapText="1"/>
    </xf>
    <xf numFmtId="0" fontId="31" fillId="27" borderId="12" xfId="0" applyFont="1" applyFill="1" applyBorder="1" applyAlignment="1">
      <alignment horizontal="right" vertical="center" wrapText="1"/>
    </xf>
    <xf numFmtId="0" fontId="38" fillId="26" borderId="14" xfId="0" applyFont="1" applyFill="1" applyBorder="1" applyAlignment="1">
      <alignment horizontal="center" vertical="center"/>
    </xf>
    <xf numFmtId="0" fontId="38" fillId="26" borderId="15" xfId="0" applyFont="1" applyFill="1" applyBorder="1" applyAlignment="1">
      <alignment horizontal="center" vertical="center" wrapText="1"/>
    </xf>
    <xf numFmtId="0" fontId="31" fillId="26" borderId="15" xfId="0" applyFont="1" applyFill="1" applyBorder="1" applyAlignment="1">
      <alignment horizontal="center" vertical="center" wrapText="1"/>
    </xf>
    <xf numFmtId="4" fontId="31" fillId="26" borderId="15" xfId="0" applyNumberFormat="1" applyFont="1" applyFill="1" applyBorder="1" applyAlignment="1">
      <alignment horizontal="center" vertical="center" wrapText="1"/>
    </xf>
    <xf numFmtId="0" fontId="31" fillId="28" borderId="16" xfId="0" applyFont="1" applyFill="1" applyBorder="1" applyAlignment="1">
      <alignment horizontal="center" vertical="center" wrapText="1"/>
    </xf>
    <xf numFmtId="0" fontId="31" fillId="29" borderId="17" xfId="0" applyFont="1" applyFill="1" applyBorder="1" applyAlignment="1">
      <alignment horizontal="center" vertical="center" wrapText="1"/>
    </xf>
    <xf numFmtId="0" fontId="32" fillId="26" borderId="9" xfId="0" applyFont="1" applyFill="1" applyBorder="1"/>
    <xf numFmtId="164" fontId="32" fillId="26" borderId="9" xfId="0" applyNumberFormat="1" applyFont="1" applyFill="1" applyBorder="1" applyAlignment="1">
      <alignment horizontal="right"/>
    </xf>
    <xf numFmtId="0" fontId="31" fillId="26" borderId="9" xfId="0" applyFont="1" applyFill="1" applyBorder="1"/>
    <xf numFmtId="0" fontId="31" fillId="26" borderId="9" xfId="0" applyFont="1" applyFill="1" applyBorder="1" applyAlignment="1">
      <alignment horizontal="right"/>
    </xf>
    <xf numFmtId="164" fontId="31" fillId="26" borderId="9" xfId="0" applyNumberFormat="1" applyFont="1" applyFill="1" applyBorder="1"/>
    <xf numFmtId="0" fontId="26" fillId="0" borderId="0" xfId="0" applyFont="1" applyAlignment="1">
      <alignment horizontal="left" vertical="center"/>
    </xf>
    <xf numFmtId="0" fontId="31" fillId="0" borderId="21" xfId="0" applyFont="1" applyBorder="1" applyAlignment="1">
      <alignment horizontal="center" vertical="center" wrapText="1"/>
    </xf>
    <xf numFmtId="0" fontId="31" fillId="25" borderId="22" xfId="0" applyFont="1" applyFill="1" applyBorder="1" applyAlignment="1">
      <alignment horizontal="center" vertical="center" wrapText="1"/>
    </xf>
    <xf numFmtId="164" fontId="24" fillId="0" borderId="22" xfId="0" applyNumberFormat="1" applyFont="1" applyBorder="1" applyAlignment="1">
      <alignment horizontal="center" vertical="center"/>
    </xf>
    <xf numFmtId="164" fontId="23" fillId="0" borderId="22" xfId="0" applyNumberFormat="1" applyFont="1" applyBorder="1" applyAlignment="1">
      <alignment horizontal="right" vertical="center"/>
    </xf>
    <xf numFmtId="164" fontId="23" fillId="0" borderId="22" xfId="0" applyNumberFormat="1" applyFont="1" applyBorder="1" applyAlignment="1">
      <alignment horizontal="right"/>
    </xf>
    <xf numFmtId="164" fontId="24" fillId="0" borderId="22" xfId="0" applyNumberFormat="1" applyFont="1" applyBorder="1" applyAlignment="1">
      <alignment horizontal="right"/>
    </xf>
    <xf numFmtId="164" fontId="24" fillId="26" borderId="22" xfId="0" applyNumberFormat="1" applyFont="1" applyFill="1" applyBorder="1" applyAlignment="1">
      <alignment horizontal="right"/>
    </xf>
    <xf numFmtId="164" fontId="24" fillId="26" borderId="22" xfId="0" applyNumberFormat="1" applyFont="1" applyFill="1" applyBorder="1"/>
    <xf numFmtId="0" fontId="23" fillId="0" borderId="9" xfId="0" applyFont="1" applyBorder="1"/>
    <xf numFmtId="1" fontId="23" fillId="0" borderId="9" xfId="0" applyNumberFormat="1" applyFont="1" applyBorder="1" applyAlignment="1">
      <alignment horizontal="center"/>
    </xf>
    <xf numFmtId="164" fontId="31" fillId="26" borderId="22" xfId="0" applyNumberFormat="1" applyFont="1" applyFill="1" applyBorder="1" applyAlignment="1">
      <alignment horizontal="right"/>
    </xf>
    <xf numFmtId="164" fontId="31" fillId="26" borderId="22" xfId="0" applyNumberFormat="1" applyFont="1" applyFill="1" applyBorder="1"/>
    <xf numFmtId="165" fontId="31" fillId="25" borderId="9" xfId="0" applyNumberFormat="1" applyFont="1" applyFill="1" applyBorder="1" applyAlignment="1">
      <alignment horizontal="center" vertical="center" wrapText="1"/>
    </xf>
    <xf numFmtId="166" fontId="23" fillId="0" borderId="9" xfId="0" applyNumberFormat="1" applyFont="1" applyBorder="1"/>
    <xf numFmtId="166" fontId="31" fillId="25" borderId="9" xfId="0" applyNumberFormat="1" applyFont="1" applyFill="1" applyBorder="1" applyAlignment="1">
      <alignment horizontal="center" vertical="center" wrapText="1"/>
    </xf>
    <xf numFmtId="166" fontId="23" fillId="0" borderId="0" xfId="0" applyNumberFormat="1" applyFont="1"/>
    <xf numFmtId="166" fontId="29" fillId="0" borderId="0" xfId="0" applyNumberFormat="1" applyFont="1"/>
    <xf numFmtId="166" fontId="31" fillId="29" borderId="17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39" fillId="0" borderId="0" xfId="0" applyFont="1" applyAlignment="1">
      <alignment horizontal="right" vertical="center"/>
    </xf>
    <xf numFmtId="0" fontId="31" fillId="26" borderId="9" xfId="0" applyFont="1" applyFill="1" applyBorder="1" applyAlignment="1">
      <alignment horizontal="right" wrapText="1"/>
    </xf>
    <xf numFmtId="0" fontId="31" fillId="27" borderId="9" xfId="0" applyFont="1" applyFill="1" applyBorder="1" applyAlignment="1">
      <alignment horizontal="right" vertical="center" wrapText="1"/>
    </xf>
    <xf numFmtId="0" fontId="25" fillId="0" borderId="0" xfId="0" applyFont="1" applyAlignment="1">
      <alignment horizontal="center" vertical="center"/>
    </xf>
    <xf numFmtId="0" fontId="29" fillId="0" borderId="20" xfId="0" applyFont="1" applyBorder="1" applyAlignment="1">
      <alignment horizontal="center"/>
    </xf>
  </cellXfs>
  <cellStyles count="48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te 2" xfId="38" xr:uid="{00000000-0005-0000-0000-000026000000}"/>
    <cellStyle name="Output 2" xfId="39" xr:uid="{00000000-0005-0000-0000-000027000000}"/>
    <cellStyle name="Style 1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  <cellStyle name="Нормален 2" xfId="44" xr:uid="{00000000-0005-0000-0000-00002C000000}"/>
    <cellStyle name="Нормален 3" xfId="45" xr:uid="{00000000-0005-0000-0000-00002D000000}"/>
    <cellStyle name="Нормален 4" xfId="46" xr:uid="{00000000-0005-0000-0000-00002E000000}"/>
    <cellStyle name="Нормален 5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0</xdr:row>
      <xdr:rowOff>114300</xdr:rowOff>
    </xdr:from>
    <xdr:to>
      <xdr:col>7</xdr:col>
      <xdr:colOff>852170</xdr:colOff>
      <xdr:row>0</xdr:row>
      <xdr:rowOff>574040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9350755-9750-4696-8695-3D53B45F2BA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14300"/>
          <a:ext cx="1461770" cy="459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9"/>
  <sheetViews>
    <sheetView tabSelected="1" zoomScaleNormal="100" zoomScaleSheetLayoutView="100" workbookViewId="0">
      <selection activeCell="C148" sqref="C148"/>
    </sheetView>
  </sheetViews>
  <sheetFormatPr defaultColWidth="9.140625" defaultRowHeight="13.5"/>
  <cols>
    <col min="1" max="1" width="3.7109375" style="1" customWidth="1"/>
    <col min="2" max="2" width="5.28515625" style="5" customWidth="1"/>
    <col min="3" max="3" width="60" style="1" customWidth="1"/>
    <col min="4" max="4" width="6.85546875" style="1" customWidth="1"/>
    <col min="5" max="5" width="9.5703125" style="47" customWidth="1"/>
    <col min="6" max="6" width="11.42578125" style="2" customWidth="1"/>
    <col min="7" max="7" width="12.42578125" style="2" customWidth="1"/>
    <col min="8" max="8" width="13.85546875" style="3" customWidth="1"/>
    <col min="9" max="9" width="9.5703125" style="2" customWidth="1"/>
    <col min="10" max="10" width="9.5703125" style="4" customWidth="1"/>
    <col min="11" max="11" width="9.5703125" style="5" customWidth="1"/>
    <col min="12" max="12" width="9.5703125" style="2" customWidth="1"/>
    <col min="13" max="13" width="9.5703125" style="4" customWidth="1"/>
    <col min="14" max="14" width="9.5703125" style="1" customWidth="1"/>
    <col min="15" max="15" width="9.5703125" style="2" customWidth="1"/>
    <col min="16" max="16" width="9.5703125" style="4" customWidth="1"/>
    <col min="17" max="16384" width="9.140625" style="1"/>
  </cols>
  <sheetData>
    <row r="1" spans="1:16" ht="48.75" customHeight="1">
      <c r="B1" s="101" t="s">
        <v>38</v>
      </c>
      <c r="C1" s="101"/>
      <c r="D1" s="101"/>
      <c r="E1" s="101"/>
      <c r="F1" s="101"/>
      <c r="G1" s="101"/>
      <c r="H1" s="101"/>
    </row>
    <row r="2" spans="1:16" ht="15.75">
      <c r="B2" s="105" t="s">
        <v>41</v>
      </c>
      <c r="C2" s="105"/>
      <c r="D2" s="105"/>
      <c r="E2" s="105"/>
      <c r="F2" s="105"/>
      <c r="G2" s="105"/>
      <c r="H2" s="105"/>
    </row>
    <row r="3" spans="1:16" ht="31.5" customHeight="1">
      <c r="B3" s="108" t="s">
        <v>4</v>
      </c>
      <c r="C3" s="108"/>
      <c r="D3" s="108"/>
      <c r="E3" s="108"/>
      <c r="F3" s="108"/>
      <c r="G3" s="108"/>
      <c r="H3" s="108"/>
    </row>
    <row r="4" spans="1:16" s="6" customFormat="1" ht="15.75" customHeight="1">
      <c r="B4" s="102" t="s">
        <v>5</v>
      </c>
      <c r="C4" s="102"/>
      <c r="D4" s="102"/>
      <c r="E4" s="102"/>
      <c r="F4" s="102"/>
      <c r="G4" s="102"/>
      <c r="H4" s="102"/>
      <c r="I4" s="8"/>
      <c r="J4" s="8"/>
      <c r="K4" s="8"/>
      <c r="L4" s="8"/>
      <c r="M4" s="8"/>
      <c r="N4" s="8"/>
      <c r="O4" s="8"/>
    </row>
    <row r="5" spans="1:16" s="6" customFormat="1" ht="15.75" customHeight="1">
      <c r="B5" s="103" t="s">
        <v>29</v>
      </c>
      <c r="C5" s="103"/>
      <c r="D5" s="103"/>
      <c r="E5" s="103"/>
      <c r="F5" s="103"/>
      <c r="G5" s="103"/>
      <c r="H5" s="103"/>
      <c r="I5" s="8"/>
      <c r="J5" s="8"/>
      <c r="K5" s="8"/>
      <c r="L5" s="8"/>
      <c r="M5" s="8"/>
      <c r="N5" s="8"/>
      <c r="O5" s="8"/>
    </row>
    <row r="6" spans="1:16" s="6" customFormat="1" ht="15.75" customHeight="1">
      <c r="B6" s="103" t="s">
        <v>33</v>
      </c>
      <c r="C6" s="103"/>
      <c r="D6" s="103"/>
      <c r="E6" s="103"/>
      <c r="F6" s="103"/>
      <c r="G6" s="103"/>
      <c r="H6" s="103"/>
      <c r="I6" s="8"/>
      <c r="J6" s="8"/>
      <c r="K6" s="8"/>
      <c r="L6" s="8"/>
      <c r="M6" s="8"/>
      <c r="N6" s="8"/>
      <c r="O6" s="8"/>
    </row>
    <row r="7" spans="1:16" s="6" customFormat="1" ht="33" customHeight="1">
      <c r="B7" s="103" t="s">
        <v>34</v>
      </c>
      <c r="C7" s="103"/>
      <c r="D7" s="103"/>
      <c r="E7" s="103"/>
      <c r="F7" s="103"/>
      <c r="G7" s="103"/>
      <c r="H7" s="103"/>
      <c r="I7" s="8"/>
      <c r="J7" s="8"/>
      <c r="K7" s="8"/>
      <c r="L7" s="8"/>
      <c r="M7" s="8"/>
      <c r="N7" s="8"/>
      <c r="O7" s="8"/>
    </row>
    <row r="8" spans="1:16" s="6" customFormat="1" ht="83.25" customHeight="1">
      <c r="A8" s="7"/>
      <c r="B8" s="104" t="s">
        <v>40</v>
      </c>
      <c r="C8" s="102"/>
      <c r="D8" s="102"/>
      <c r="E8" s="102"/>
      <c r="F8" s="102"/>
      <c r="G8" s="102"/>
      <c r="H8" s="102"/>
      <c r="I8" s="10"/>
      <c r="J8" s="9"/>
      <c r="K8" s="9"/>
      <c r="L8" s="7"/>
      <c r="M8" s="9"/>
      <c r="N8" s="11"/>
    </row>
    <row r="9" spans="1:16" s="6" customFormat="1" ht="21" thickBot="1">
      <c r="A9" s="12"/>
      <c r="B9" s="109" t="s">
        <v>30</v>
      </c>
      <c r="C9" s="109"/>
      <c r="D9" s="109"/>
      <c r="E9" s="109"/>
      <c r="F9" s="109"/>
      <c r="G9" s="109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60.75" thickBot="1">
      <c r="B10" s="71" t="s">
        <v>0</v>
      </c>
      <c r="C10" s="72" t="s">
        <v>1</v>
      </c>
      <c r="D10" s="73" t="s">
        <v>2</v>
      </c>
      <c r="E10" s="74" t="s">
        <v>3</v>
      </c>
      <c r="F10" s="75" t="s">
        <v>10</v>
      </c>
      <c r="G10" s="76" t="s">
        <v>11</v>
      </c>
      <c r="H10" s="76" t="s">
        <v>37</v>
      </c>
    </row>
    <row r="11" spans="1:16" s="14" customFormat="1" ht="15">
      <c r="B11" s="15">
        <v>1</v>
      </c>
      <c r="C11" s="16">
        <v>2</v>
      </c>
      <c r="D11" s="17">
        <v>3</v>
      </c>
      <c r="E11" s="17">
        <v>4</v>
      </c>
      <c r="F11" s="18">
        <v>5</v>
      </c>
      <c r="G11" s="83">
        <v>6</v>
      </c>
      <c r="H11" s="92">
        <v>7</v>
      </c>
    </row>
    <row r="12" spans="1:16" s="14" customFormat="1" ht="30">
      <c r="B12" s="15"/>
      <c r="C12" s="19" t="s">
        <v>12</v>
      </c>
      <c r="D12" s="20"/>
      <c r="E12" s="20"/>
      <c r="F12" s="21"/>
      <c r="G12" s="84"/>
      <c r="H12" s="95">
        <v>1.95583</v>
      </c>
    </row>
    <row r="13" spans="1:16" ht="15">
      <c r="B13" s="22">
        <v>1</v>
      </c>
      <c r="C13" s="23" t="s">
        <v>13</v>
      </c>
      <c r="D13" s="24"/>
      <c r="E13" s="25"/>
      <c r="F13" s="26"/>
      <c r="G13" s="85"/>
      <c r="H13" s="91"/>
      <c r="I13" s="1"/>
      <c r="J13" s="1"/>
      <c r="K13" s="1"/>
      <c r="L13" s="1"/>
      <c r="M13" s="1"/>
      <c r="O13" s="1"/>
      <c r="P13" s="1"/>
    </row>
    <row r="14" spans="1:16">
      <c r="B14" s="27">
        <v>1.01</v>
      </c>
      <c r="C14" s="28"/>
      <c r="D14" s="29"/>
      <c r="E14" s="27">
        <v>0</v>
      </c>
      <c r="F14" s="30">
        <v>0</v>
      </c>
      <c r="G14" s="86">
        <f>+ROUND(E14*F14,2)</f>
        <v>0</v>
      </c>
      <c r="H14" s="96">
        <f>ROUND(G14/$H$12,2)</f>
        <v>0</v>
      </c>
      <c r="I14" s="1"/>
      <c r="J14" s="1"/>
      <c r="K14" s="1"/>
      <c r="L14" s="1"/>
      <c r="M14" s="1"/>
      <c r="O14" s="1"/>
      <c r="P14" s="1"/>
    </row>
    <row r="15" spans="1:16">
      <c r="B15" s="27">
        <v>1.02</v>
      </c>
      <c r="C15" s="28"/>
      <c r="D15" s="29"/>
      <c r="E15" s="27">
        <v>0</v>
      </c>
      <c r="F15" s="30">
        <v>0</v>
      </c>
      <c r="G15" s="86">
        <f t="shared" ref="G15:G19" si="0">+ROUND(E15*F15,2)</f>
        <v>0</v>
      </c>
      <c r="H15" s="96">
        <f t="shared" ref="H15:H47" si="1">ROUND(G15/$H$12,2)</f>
        <v>0</v>
      </c>
      <c r="I15" s="1"/>
      <c r="J15" s="1"/>
      <c r="K15" s="1"/>
      <c r="L15" s="1"/>
      <c r="M15" s="1"/>
      <c r="O15" s="1"/>
      <c r="P15" s="1"/>
    </row>
    <row r="16" spans="1:16">
      <c r="B16" s="27">
        <v>1.03</v>
      </c>
      <c r="C16" s="31"/>
      <c r="D16" s="29"/>
      <c r="E16" s="27">
        <v>0</v>
      </c>
      <c r="F16" s="30">
        <v>0</v>
      </c>
      <c r="G16" s="86">
        <f t="shared" si="0"/>
        <v>0</v>
      </c>
      <c r="H16" s="96">
        <f t="shared" si="1"/>
        <v>0</v>
      </c>
      <c r="I16" s="1"/>
      <c r="J16" s="1"/>
      <c r="K16" s="1"/>
      <c r="L16" s="1"/>
      <c r="M16" s="1"/>
      <c r="O16" s="1"/>
      <c r="P16" s="1"/>
    </row>
    <row r="17" spans="2:16">
      <c r="B17" s="27">
        <v>1.04</v>
      </c>
      <c r="C17" s="32"/>
      <c r="D17" s="29"/>
      <c r="E17" s="27">
        <v>0</v>
      </c>
      <c r="F17" s="30">
        <v>0</v>
      </c>
      <c r="G17" s="86">
        <f t="shared" si="0"/>
        <v>0</v>
      </c>
      <c r="H17" s="96">
        <f t="shared" si="1"/>
        <v>0</v>
      </c>
      <c r="I17" s="1"/>
      <c r="J17" s="1"/>
      <c r="K17" s="1"/>
      <c r="L17" s="1"/>
      <c r="M17" s="1"/>
      <c r="O17" s="1"/>
      <c r="P17" s="1"/>
    </row>
    <row r="18" spans="2:16">
      <c r="B18" s="27">
        <v>1.05</v>
      </c>
      <c r="C18" s="32"/>
      <c r="D18" s="29"/>
      <c r="E18" s="27">
        <v>0</v>
      </c>
      <c r="F18" s="30">
        <v>0</v>
      </c>
      <c r="G18" s="86">
        <f t="shared" si="0"/>
        <v>0</v>
      </c>
      <c r="H18" s="96">
        <f t="shared" si="1"/>
        <v>0</v>
      </c>
      <c r="I18" s="1"/>
      <c r="J18" s="1"/>
      <c r="K18" s="1"/>
      <c r="L18" s="1"/>
      <c r="M18" s="1"/>
      <c r="O18" s="1"/>
      <c r="P18" s="1"/>
    </row>
    <row r="19" spans="2:16">
      <c r="B19" s="27">
        <v>1.06</v>
      </c>
      <c r="C19" s="32"/>
      <c r="D19" s="29"/>
      <c r="E19" s="27">
        <v>0</v>
      </c>
      <c r="F19" s="30">
        <v>0</v>
      </c>
      <c r="G19" s="86">
        <f t="shared" si="0"/>
        <v>0</v>
      </c>
      <c r="H19" s="96">
        <f t="shared" si="1"/>
        <v>0</v>
      </c>
      <c r="I19" s="1"/>
      <c r="J19" s="1"/>
      <c r="K19" s="1"/>
      <c r="L19" s="1"/>
      <c r="M19" s="1"/>
      <c r="O19" s="1"/>
      <c r="P19" s="1"/>
    </row>
    <row r="20" spans="2:16" ht="15">
      <c r="B20" s="22">
        <v>2</v>
      </c>
      <c r="C20" s="35" t="s">
        <v>16</v>
      </c>
      <c r="D20" s="36"/>
      <c r="E20" s="37"/>
      <c r="F20" s="33"/>
      <c r="G20" s="87"/>
      <c r="H20" s="96"/>
      <c r="I20" s="1"/>
      <c r="J20" s="1"/>
      <c r="K20" s="1"/>
      <c r="L20" s="1"/>
      <c r="M20" s="1"/>
      <c r="O20" s="1"/>
      <c r="P20" s="1"/>
    </row>
    <row r="21" spans="2:16">
      <c r="B21" s="27">
        <v>2.0099999999999998</v>
      </c>
      <c r="C21" s="32"/>
      <c r="D21" s="29"/>
      <c r="E21" s="27">
        <v>0</v>
      </c>
      <c r="F21" s="30">
        <v>0</v>
      </c>
      <c r="G21" s="86">
        <f t="shared" ref="G21:G26" si="2">+ROUND(E21*F21,2)</f>
        <v>0</v>
      </c>
      <c r="H21" s="96">
        <f t="shared" si="1"/>
        <v>0</v>
      </c>
      <c r="I21" s="1"/>
      <c r="J21" s="1"/>
      <c r="K21" s="1"/>
      <c r="L21" s="1"/>
      <c r="M21" s="1"/>
      <c r="O21" s="1"/>
      <c r="P21" s="1"/>
    </row>
    <row r="22" spans="2:16">
      <c r="B22" s="27">
        <v>2.02</v>
      </c>
      <c r="C22" s="32"/>
      <c r="D22" s="29"/>
      <c r="E22" s="27">
        <v>0</v>
      </c>
      <c r="F22" s="30">
        <v>0</v>
      </c>
      <c r="G22" s="86">
        <f t="shared" si="2"/>
        <v>0</v>
      </c>
      <c r="H22" s="96">
        <f t="shared" si="1"/>
        <v>0</v>
      </c>
      <c r="I22" s="1"/>
      <c r="J22" s="1"/>
      <c r="K22" s="1"/>
      <c r="L22" s="1"/>
      <c r="M22" s="1"/>
      <c r="O22" s="1"/>
      <c r="P22" s="1"/>
    </row>
    <row r="23" spans="2:16">
      <c r="B23" s="27">
        <v>2.0299999999999998</v>
      </c>
      <c r="C23" s="32"/>
      <c r="D23" s="29"/>
      <c r="E23" s="27">
        <v>0</v>
      </c>
      <c r="F23" s="30">
        <v>0</v>
      </c>
      <c r="G23" s="86">
        <f t="shared" si="2"/>
        <v>0</v>
      </c>
      <c r="H23" s="96">
        <f t="shared" si="1"/>
        <v>0</v>
      </c>
      <c r="I23" s="1"/>
      <c r="J23" s="1"/>
      <c r="K23" s="1"/>
      <c r="L23" s="1"/>
      <c r="M23" s="1"/>
      <c r="O23" s="1"/>
      <c r="P23" s="1"/>
    </row>
    <row r="24" spans="2:16">
      <c r="B24" s="27">
        <v>2.04</v>
      </c>
      <c r="C24" s="32"/>
      <c r="D24" s="29"/>
      <c r="E24" s="27">
        <v>0</v>
      </c>
      <c r="F24" s="30">
        <v>0</v>
      </c>
      <c r="G24" s="86">
        <f t="shared" si="2"/>
        <v>0</v>
      </c>
      <c r="H24" s="96">
        <f t="shared" si="1"/>
        <v>0</v>
      </c>
      <c r="I24" s="1"/>
      <c r="J24" s="1"/>
      <c r="K24" s="1"/>
      <c r="L24" s="1"/>
      <c r="M24" s="1"/>
      <c r="O24" s="1"/>
      <c r="P24" s="1"/>
    </row>
    <row r="25" spans="2:16">
      <c r="B25" s="27">
        <v>2.0499999999999998</v>
      </c>
      <c r="C25" s="32"/>
      <c r="D25" s="29"/>
      <c r="E25" s="27">
        <v>0</v>
      </c>
      <c r="F25" s="30">
        <v>0</v>
      </c>
      <c r="G25" s="86">
        <f t="shared" si="2"/>
        <v>0</v>
      </c>
      <c r="H25" s="96">
        <f t="shared" si="1"/>
        <v>0</v>
      </c>
      <c r="I25" s="1"/>
      <c r="J25" s="1"/>
      <c r="K25" s="1"/>
      <c r="L25" s="1"/>
      <c r="M25" s="1"/>
      <c r="O25" s="1"/>
      <c r="P25" s="1"/>
    </row>
    <row r="26" spans="2:16">
      <c r="B26" s="27">
        <v>2.06</v>
      </c>
      <c r="C26" s="32"/>
      <c r="D26" s="29"/>
      <c r="E26" s="27">
        <v>0</v>
      </c>
      <c r="F26" s="30">
        <v>0</v>
      </c>
      <c r="G26" s="86">
        <f t="shared" si="2"/>
        <v>0</v>
      </c>
      <c r="H26" s="96">
        <f t="shared" si="1"/>
        <v>0</v>
      </c>
      <c r="I26" s="1"/>
      <c r="J26" s="1"/>
      <c r="K26" s="1"/>
      <c r="L26" s="1"/>
      <c r="M26" s="1"/>
      <c r="O26" s="1"/>
      <c r="P26" s="1"/>
    </row>
    <row r="27" spans="2:16" ht="15">
      <c r="B27" s="22">
        <v>3</v>
      </c>
      <c r="C27" s="35" t="s">
        <v>14</v>
      </c>
      <c r="D27" s="36"/>
      <c r="E27" s="37"/>
      <c r="F27" s="33"/>
      <c r="G27" s="87"/>
      <c r="H27" s="96"/>
      <c r="I27" s="1"/>
      <c r="J27" s="1"/>
      <c r="K27" s="1"/>
      <c r="L27" s="1"/>
      <c r="M27" s="1"/>
      <c r="O27" s="1"/>
      <c r="P27" s="1"/>
    </row>
    <row r="28" spans="2:16">
      <c r="B28" s="27">
        <v>3.01</v>
      </c>
      <c r="C28" s="32"/>
      <c r="D28" s="29"/>
      <c r="E28" s="27">
        <v>0</v>
      </c>
      <c r="F28" s="30">
        <v>0</v>
      </c>
      <c r="G28" s="86">
        <f>+ROUND(E28*F28,2)</f>
        <v>0</v>
      </c>
      <c r="H28" s="96">
        <f t="shared" si="1"/>
        <v>0</v>
      </c>
      <c r="I28" s="1"/>
      <c r="J28" s="1"/>
      <c r="K28" s="1"/>
      <c r="L28" s="1"/>
      <c r="M28" s="1"/>
      <c r="O28" s="1"/>
      <c r="P28" s="1"/>
    </row>
    <row r="29" spans="2:16">
      <c r="B29" s="27">
        <v>3.02</v>
      </c>
      <c r="C29" s="32"/>
      <c r="D29" s="29"/>
      <c r="E29" s="27">
        <v>0</v>
      </c>
      <c r="F29" s="30">
        <v>0</v>
      </c>
      <c r="G29" s="86">
        <f t="shared" ref="G29:G33" si="3">+ROUND(E29*F29,2)</f>
        <v>0</v>
      </c>
      <c r="H29" s="96">
        <f t="shared" si="1"/>
        <v>0</v>
      </c>
      <c r="I29" s="1"/>
      <c r="J29" s="1"/>
      <c r="K29" s="1"/>
      <c r="L29" s="1"/>
      <c r="M29" s="1"/>
      <c r="O29" s="1"/>
      <c r="P29" s="1"/>
    </row>
    <row r="30" spans="2:16">
      <c r="B30" s="27">
        <v>3.03</v>
      </c>
      <c r="C30" s="32"/>
      <c r="D30" s="29"/>
      <c r="E30" s="27">
        <v>0</v>
      </c>
      <c r="F30" s="30">
        <v>0</v>
      </c>
      <c r="G30" s="86">
        <f t="shared" si="3"/>
        <v>0</v>
      </c>
      <c r="H30" s="96">
        <f t="shared" si="1"/>
        <v>0</v>
      </c>
      <c r="I30" s="1"/>
      <c r="J30" s="1"/>
      <c r="K30" s="1"/>
      <c r="L30" s="1"/>
      <c r="M30" s="1"/>
      <c r="O30" s="1"/>
      <c r="P30" s="1"/>
    </row>
    <row r="31" spans="2:16">
      <c r="B31" s="27">
        <v>3.04</v>
      </c>
      <c r="C31" s="32"/>
      <c r="D31" s="29"/>
      <c r="E31" s="27">
        <v>0</v>
      </c>
      <c r="F31" s="30">
        <v>0</v>
      </c>
      <c r="G31" s="86">
        <f t="shared" ref="G31" si="4">+ROUND(E31*F31,2)</f>
        <v>0</v>
      </c>
      <c r="H31" s="96">
        <f t="shared" si="1"/>
        <v>0</v>
      </c>
      <c r="I31" s="1"/>
      <c r="J31" s="1"/>
      <c r="K31" s="1"/>
      <c r="L31" s="1"/>
      <c r="M31" s="1"/>
      <c r="O31" s="1"/>
      <c r="P31" s="1"/>
    </row>
    <row r="32" spans="2:16">
      <c r="B32" s="27">
        <v>3.05</v>
      </c>
      <c r="C32" s="32"/>
      <c r="D32" s="29"/>
      <c r="E32" s="27">
        <v>0</v>
      </c>
      <c r="F32" s="30">
        <v>0</v>
      </c>
      <c r="G32" s="86">
        <f t="shared" si="3"/>
        <v>0</v>
      </c>
      <c r="H32" s="96">
        <f t="shared" si="1"/>
        <v>0</v>
      </c>
      <c r="I32" s="1"/>
      <c r="J32" s="1"/>
      <c r="K32" s="1"/>
      <c r="L32" s="1"/>
      <c r="M32" s="1"/>
      <c r="O32" s="1"/>
      <c r="P32" s="1"/>
    </row>
    <row r="33" spans="2:16">
      <c r="B33" s="27">
        <v>3.06</v>
      </c>
      <c r="C33" s="31"/>
      <c r="D33" s="29"/>
      <c r="E33" s="27">
        <v>0</v>
      </c>
      <c r="F33" s="30">
        <v>0</v>
      </c>
      <c r="G33" s="86">
        <f t="shared" si="3"/>
        <v>0</v>
      </c>
      <c r="H33" s="96">
        <f t="shared" si="1"/>
        <v>0</v>
      </c>
      <c r="I33" s="1"/>
      <c r="J33" s="1"/>
      <c r="K33" s="1"/>
      <c r="L33" s="1"/>
      <c r="M33" s="1"/>
      <c r="O33" s="1"/>
      <c r="P33" s="1"/>
    </row>
    <row r="34" spans="2:16" ht="15">
      <c r="B34" s="22">
        <v>4</v>
      </c>
      <c r="C34" s="35" t="s">
        <v>15</v>
      </c>
      <c r="D34" s="36"/>
      <c r="E34" s="37"/>
      <c r="F34" s="33"/>
      <c r="G34" s="87"/>
      <c r="H34" s="96"/>
      <c r="I34" s="1"/>
      <c r="J34" s="1"/>
      <c r="K34" s="1"/>
      <c r="L34" s="1"/>
      <c r="M34" s="1"/>
      <c r="O34" s="1"/>
      <c r="P34" s="1"/>
    </row>
    <row r="35" spans="2:16">
      <c r="B35" s="27">
        <v>4.01</v>
      </c>
      <c r="C35" s="32"/>
      <c r="D35" s="29"/>
      <c r="E35" s="27">
        <v>0</v>
      </c>
      <c r="F35" s="30">
        <v>0</v>
      </c>
      <c r="G35" s="86">
        <f>+ROUND(E35*F35,2)</f>
        <v>0</v>
      </c>
      <c r="H35" s="96">
        <f t="shared" si="1"/>
        <v>0</v>
      </c>
      <c r="I35" s="1"/>
      <c r="J35" s="1"/>
      <c r="K35" s="1"/>
      <c r="L35" s="1"/>
      <c r="M35" s="1"/>
      <c r="O35" s="1"/>
      <c r="P35" s="1"/>
    </row>
    <row r="36" spans="2:16">
      <c r="B36" s="27">
        <v>4.0199999999999996</v>
      </c>
      <c r="C36" s="32"/>
      <c r="D36" s="29"/>
      <c r="E36" s="27">
        <v>0</v>
      </c>
      <c r="F36" s="30">
        <v>0</v>
      </c>
      <c r="G36" s="86">
        <f t="shared" ref="G36:G40" si="5">+ROUND(E36*F36,2)</f>
        <v>0</v>
      </c>
      <c r="H36" s="96">
        <f t="shared" si="1"/>
        <v>0</v>
      </c>
      <c r="I36" s="1"/>
      <c r="J36" s="1"/>
      <c r="K36" s="1"/>
      <c r="L36" s="1"/>
      <c r="M36" s="1"/>
      <c r="O36" s="1"/>
      <c r="P36" s="1"/>
    </row>
    <row r="37" spans="2:16">
      <c r="B37" s="27">
        <v>4.03</v>
      </c>
      <c r="C37" s="32"/>
      <c r="D37" s="29"/>
      <c r="E37" s="27">
        <v>0</v>
      </c>
      <c r="F37" s="30">
        <v>0</v>
      </c>
      <c r="G37" s="86">
        <f t="shared" si="5"/>
        <v>0</v>
      </c>
      <c r="H37" s="96">
        <f t="shared" si="1"/>
        <v>0</v>
      </c>
      <c r="I37" s="1"/>
      <c r="J37" s="1"/>
      <c r="K37" s="1"/>
      <c r="L37" s="1"/>
      <c r="M37" s="1"/>
      <c r="O37" s="1"/>
      <c r="P37" s="1"/>
    </row>
    <row r="38" spans="2:16">
      <c r="B38" s="27">
        <v>4.04</v>
      </c>
      <c r="C38" s="32"/>
      <c r="D38" s="29"/>
      <c r="E38" s="27">
        <v>0</v>
      </c>
      <c r="F38" s="30">
        <v>0</v>
      </c>
      <c r="G38" s="86">
        <f t="shared" si="5"/>
        <v>0</v>
      </c>
      <c r="H38" s="96">
        <f t="shared" si="1"/>
        <v>0</v>
      </c>
      <c r="I38" s="1"/>
      <c r="J38" s="1"/>
      <c r="K38" s="1"/>
      <c r="L38" s="1"/>
      <c r="M38" s="1"/>
      <c r="O38" s="1"/>
      <c r="P38" s="1"/>
    </row>
    <row r="39" spans="2:16">
      <c r="B39" s="27">
        <v>4.05</v>
      </c>
      <c r="C39" s="32"/>
      <c r="D39" s="29"/>
      <c r="E39" s="27">
        <v>0</v>
      </c>
      <c r="F39" s="30">
        <v>0</v>
      </c>
      <c r="G39" s="86">
        <f t="shared" si="5"/>
        <v>0</v>
      </c>
      <c r="H39" s="96">
        <f t="shared" si="1"/>
        <v>0</v>
      </c>
      <c r="I39" s="1"/>
      <c r="J39" s="1"/>
      <c r="K39" s="1"/>
      <c r="L39" s="1"/>
      <c r="M39" s="1"/>
      <c r="O39" s="1"/>
      <c r="P39" s="1"/>
    </row>
    <row r="40" spans="2:16">
      <c r="B40" s="27">
        <v>4.0599999999999996</v>
      </c>
      <c r="C40" s="31"/>
      <c r="D40" s="29"/>
      <c r="E40" s="27">
        <v>0</v>
      </c>
      <c r="F40" s="30">
        <v>0</v>
      </c>
      <c r="G40" s="86">
        <f t="shared" si="5"/>
        <v>0</v>
      </c>
      <c r="H40" s="96">
        <f t="shared" si="1"/>
        <v>0</v>
      </c>
      <c r="I40" s="1"/>
      <c r="J40" s="1"/>
      <c r="K40" s="1"/>
      <c r="L40" s="1"/>
      <c r="M40" s="1"/>
      <c r="O40" s="1"/>
      <c r="P40" s="1"/>
    </row>
    <row r="41" spans="2:16" ht="15">
      <c r="B41" s="22">
        <v>5</v>
      </c>
      <c r="C41" s="35" t="s">
        <v>17</v>
      </c>
      <c r="D41" s="36"/>
      <c r="E41" s="37"/>
      <c r="F41" s="33"/>
      <c r="G41" s="87"/>
      <c r="H41" s="96"/>
      <c r="I41" s="1"/>
      <c r="J41" s="1"/>
      <c r="K41" s="1"/>
      <c r="L41" s="1"/>
      <c r="M41" s="1"/>
      <c r="O41" s="1"/>
      <c r="P41" s="1"/>
    </row>
    <row r="42" spans="2:16">
      <c r="B42" s="27">
        <v>5.01</v>
      </c>
      <c r="C42" s="32"/>
      <c r="D42" s="29"/>
      <c r="E42" s="27">
        <v>0</v>
      </c>
      <c r="F42" s="30">
        <v>0</v>
      </c>
      <c r="G42" s="86">
        <f>+ROUND(E42*F42,2)</f>
        <v>0</v>
      </c>
      <c r="H42" s="96">
        <f t="shared" si="1"/>
        <v>0</v>
      </c>
      <c r="I42" s="1"/>
      <c r="J42" s="1"/>
      <c r="K42" s="1"/>
      <c r="L42" s="1"/>
      <c r="M42" s="1"/>
      <c r="O42" s="1"/>
      <c r="P42" s="1"/>
    </row>
    <row r="43" spans="2:16">
      <c r="B43" s="27">
        <v>5.0199999999999996</v>
      </c>
      <c r="C43" s="32"/>
      <c r="D43" s="29"/>
      <c r="E43" s="27">
        <v>0</v>
      </c>
      <c r="F43" s="30">
        <v>0</v>
      </c>
      <c r="G43" s="86">
        <f t="shared" ref="G43:G47" si="6">+ROUND(E43*F43,2)</f>
        <v>0</v>
      </c>
      <c r="H43" s="96">
        <f t="shared" si="1"/>
        <v>0</v>
      </c>
      <c r="I43" s="1"/>
      <c r="J43" s="1"/>
      <c r="K43" s="1"/>
      <c r="L43" s="1"/>
      <c r="M43" s="1"/>
      <c r="O43" s="1"/>
      <c r="P43" s="1"/>
    </row>
    <row r="44" spans="2:16">
      <c r="B44" s="27">
        <v>5.03</v>
      </c>
      <c r="C44" s="32"/>
      <c r="D44" s="29"/>
      <c r="E44" s="27">
        <v>0</v>
      </c>
      <c r="F44" s="30">
        <v>0</v>
      </c>
      <c r="G44" s="86">
        <f t="shared" si="6"/>
        <v>0</v>
      </c>
      <c r="H44" s="96">
        <f t="shared" si="1"/>
        <v>0</v>
      </c>
      <c r="I44" s="1"/>
      <c r="J44" s="1"/>
      <c r="K44" s="1"/>
      <c r="L44" s="1"/>
      <c r="M44" s="1"/>
      <c r="O44" s="1"/>
      <c r="P44" s="1"/>
    </row>
    <row r="45" spans="2:16">
      <c r="B45" s="27">
        <v>5.04</v>
      </c>
      <c r="C45" s="32"/>
      <c r="D45" s="29"/>
      <c r="E45" s="27">
        <v>0</v>
      </c>
      <c r="F45" s="30">
        <v>0</v>
      </c>
      <c r="G45" s="86">
        <f t="shared" si="6"/>
        <v>0</v>
      </c>
      <c r="H45" s="96">
        <f t="shared" si="1"/>
        <v>0</v>
      </c>
      <c r="I45" s="1"/>
      <c r="J45" s="1"/>
      <c r="K45" s="1"/>
      <c r="L45" s="1"/>
      <c r="M45" s="1"/>
      <c r="O45" s="1"/>
      <c r="P45" s="1"/>
    </row>
    <row r="46" spans="2:16">
      <c r="B46" s="27">
        <v>5.05</v>
      </c>
      <c r="C46" s="32"/>
      <c r="D46" s="29"/>
      <c r="E46" s="27">
        <v>0</v>
      </c>
      <c r="F46" s="30">
        <v>0</v>
      </c>
      <c r="G46" s="86">
        <f t="shared" si="6"/>
        <v>0</v>
      </c>
      <c r="H46" s="96">
        <f t="shared" si="1"/>
        <v>0</v>
      </c>
      <c r="I46" s="1"/>
      <c r="J46" s="1"/>
      <c r="K46" s="1"/>
      <c r="L46" s="1"/>
      <c r="M46" s="1"/>
      <c r="O46" s="1"/>
      <c r="P46" s="1"/>
    </row>
    <row r="47" spans="2:16">
      <c r="B47" s="27">
        <v>5.0599999999999996</v>
      </c>
      <c r="C47" s="31"/>
      <c r="D47" s="29"/>
      <c r="E47" s="27">
        <v>0</v>
      </c>
      <c r="F47" s="30">
        <v>0</v>
      </c>
      <c r="G47" s="86">
        <f t="shared" si="6"/>
        <v>0</v>
      </c>
      <c r="H47" s="96">
        <f t="shared" si="1"/>
        <v>0</v>
      </c>
      <c r="I47" s="1"/>
      <c r="J47" s="1"/>
      <c r="K47" s="1"/>
      <c r="L47" s="1"/>
      <c r="M47" s="1"/>
      <c r="O47" s="1"/>
      <c r="P47" s="1"/>
    </row>
    <row r="48" spans="2:16" s="14" customFormat="1" ht="45">
      <c r="B48" s="15"/>
      <c r="C48" s="19" t="s">
        <v>18</v>
      </c>
      <c r="D48" s="20"/>
      <c r="E48" s="20"/>
      <c r="F48" s="21"/>
      <c r="G48" s="84"/>
      <c r="H48" s="97"/>
    </row>
    <row r="49" spans="2:16" ht="15">
      <c r="B49" s="38">
        <v>6</v>
      </c>
      <c r="C49" s="40" t="s">
        <v>19</v>
      </c>
      <c r="D49" s="38"/>
      <c r="E49" s="39"/>
      <c r="F49" s="33"/>
      <c r="G49" s="88"/>
      <c r="H49" s="96"/>
      <c r="I49" s="1"/>
      <c r="J49" s="1"/>
      <c r="K49" s="1"/>
      <c r="L49" s="1"/>
      <c r="M49" s="1"/>
      <c r="O49" s="1"/>
      <c r="P49" s="1"/>
    </row>
    <row r="50" spans="2:16">
      <c r="B50" s="27">
        <v>6.01</v>
      </c>
      <c r="C50" s="32"/>
      <c r="D50" s="29"/>
      <c r="E50" s="27">
        <v>0</v>
      </c>
      <c r="F50" s="30">
        <v>0</v>
      </c>
      <c r="G50" s="86">
        <f>+ROUND(E50*F50,2)</f>
        <v>0</v>
      </c>
      <c r="H50" s="96">
        <f t="shared" ref="H50:H55" si="7">ROUND(G50/$H$12,2)</f>
        <v>0</v>
      </c>
      <c r="I50" s="1"/>
      <c r="J50" s="1"/>
      <c r="K50" s="1"/>
      <c r="L50" s="1"/>
      <c r="M50" s="1"/>
      <c r="O50" s="1"/>
      <c r="P50" s="1"/>
    </row>
    <row r="51" spans="2:16">
      <c r="B51" s="27">
        <v>6.02</v>
      </c>
      <c r="C51" s="32"/>
      <c r="D51" s="29"/>
      <c r="E51" s="27">
        <v>0</v>
      </c>
      <c r="F51" s="30">
        <v>0</v>
      </c>
      <c r="G51" s="86">
        <f t="shared" ref="G51:G55" si="8">+ROUND(E51*F51,2)</f>
        <v>0</v>
      </c>
      <c r="H51" s="96">
        <f t="shared" si="7"/>
        <v>0</v>
      </c>
      <c r="I51" s="1"/>
      <c r="J51" s="1"/>
      <c r="K51" s="1"/>
      <c r="L51" s="1"/>
      <c r="M51" s="1"/>
      <c r="O51" s="1"/>
      <c r="P51" s="1"/>
    </row>
    <row r="52" spans="2:16">
      <c r="B52" s="27">
        <v>6.03</v>
      </c>
      <c r="C52" s="32"/>
      <c r="D52" s="29"/>
      <c r="E52" s="27">
        <v>0</v>
      </c>
      <c r="F52" s="30">
        <v>0</v>
      </c>
      <c r="G52" s="86">
        <f t="shared" si="8"/>
        <v>0</v>
      </c>
      <c r="H52" s="96">
        <f t="shared" si="7"/>
        <v>0</v>
      </c>
      <c r="I52" s="1"/>
      <c r="J52" s="1"/>
      <c r="K52" s="1"/>
      <c r="L52" s="1"/>
      <c r="M52" s="1"/>
      <c r="O52" s="1"/>
      <c r="P52" s="1"/>
    </row>
    <row r="53" spans="2:16">
      <c r="B53" s="27">
        <v>6.04</v>
      </c>
      <c r="C53" s="32"/>
      <c r="D53" s="29"/>
      <c r="E53" s="27">
        <v>0</v>
      </c>
      <c r="F53" s="30">
        <v>0</v>
      </c>
      <c r="G53" s="86">
        <f t="shared" si="8"/>
        <v>0</v>
      </c>
      <c r="H53" s="96">
        <f t="shared" si="7"/>
        <v>0</v>
      </c>
      <c r="I53" s="1"/>
      <c r="J53" s="1"/>
      <c r="K53" s="1"/>
      <c r="L53" s="1"/>
      <c r="M53" s="1"/>
      <c r="O53" s="1"/>
      <c r="P53" s="1"/>
    </row>
    <row r="54" spans="2:16">
      <c r="B54" s="27">
        <v>6.05</v>
      </c>
      <c r="C54" s="32"/>
      <c r="D54" s="29"/>
      <c r="E54" s="27">
        <v>0</v>
      </c>
      <c r="F54" s="30">
        <v>0</v>
      </c>
      <c r="G54" s="86">
        <f t="shared" si="8"/>
        <v>0</v>
      </c>
      <c r="H54" s="96">
        <f t="shared" si="7"/>
        <v>0</v>
      </c>
      <c r="I54" s="1"/>
      <c r="J54" s="1"/>
      <c r="K54" s="1"/>
      <c r="L54" s="1"/>
      <c r="M54" s="1"/>
      <c r="O54" s="1"/>
      <c r="P54" s="1"/>
    </row>
    <row r="55" spans="2:16">
      <c r="B55" s="27">
        <v>6.06</v>
      </c>
      <c r="C55" s="31"/>
      <c r="D55" s="29"/>
      <c r="E55" s="27">
        <v>0</v>
      </c>
      <c r="F55" s="30">
        <v>0</v>
      </c>
      <c r="G55" s="86">
        <f t="shared" si="8"/>
        <v>0</v>
      </c>
      <c r="H55" s="96">
        <f t="shared" si="7"/>
        <v>0</v>
      </c>
      <c r="I55" s="1"/>
      <c r="J55" s="1"/>
      <c r="K55" s="1"/>
      <c r="L55" s="1"/>
      <c r="M55" s="1"/>
      <c r="O55" s="1"/>
      <c r="P55" s="1"/>
    </row>
    <row r="56" spans="2:16" ht="15">
      <c r="B56" s="38">
        <v>7</v>
      </c>
      <c r="C56" s="40" t="s">
        <v>20</v>
      </c>
      <c r="D56" s="38"/>
      <c r="E56" s="39"/>
      <c r="F56" s="33"/>
      <c r="G56" s="88"/>
      <c r="H56" s="96"/>
      <c r="I56" s="1"/>
      <c r="J56" s="1"/>
      <c r="K56" s="1"/>
      <c r="L56" s="1"/>
      <c r="M56" s="1"/>
      <c r="O56" s="1"/>
      <c r="P56" s="1"/>
    </row>
    <row r="57" spans="2:16">
      <c r="B57" s="27">
        <v>7.01</v>
      </c>
      <c r="C57" s="32"/>
      <c r="D57" s="29"/>
      <c r="E57" s="27">
        <v>0</v>
      </c>
      <c r="F57" s="30">
        <v>0</v>
      </c>
      <c r="G57" s="86">
        <f>+ROUND(E57*F57,2)</f>
        <v>0</v>
      </c>
      <c r="H57" s="96">
        <f t="shared" ref="H57:H62" si="9">ROUND(G57/$H$12,2)</f>
        <v>0</v>
      </c>
      <c r="I57" s="1"/>
      <c r="J57" s="1"/>
      <c r="K57" s="1"/>
      <c r="L57" s="1"/>
      <c r="M57" s="1"/>
      <c r="O57" s="1"/>
      <c r="P57" s="1"/>
    </row>
    <row r="58" spans="2:16">
      <c r="B58" s="27">
        <v>7.02</v>
      </c>
      <c r="C58" s="32"/>
      <c r="D58" s="29"/>
      <c r="E58" s="27">
        <v>0</v>
      </c>
      <c r="F58" s="30">
        <v>0</v>
      </c>
      <c r="G58" s="86">
        <f t="shared" ref="G58:G62" si="10">+ROUND(E58*F58,2)</f>
        <v>0</v>
      </c>
      <c r="H58" s="96">
        <f t="shared" si="9"/>
        <v>0</v>
      </c>
      <c r="I58" s="1"/>
      <c r="J58" s="1"/>
      <c r="K58" s="1"/>
      <c r="L58" s="1"/>
      <c r="M58" s="1"/>
      <c r="O58" s="1"/>
      <c r="P58" s="1"/>
    </row>
    <row r="59" spans="2:16">
      <c r="B59" s="27">
        <v>7.03</v>
      </c>
      <c r="C59" s="32"/>
      <c r="D59" s="29"/>
      <c r="E59" s="27">
        <v>0</v>
      </c>
      <c r="F59" s="30">
        <v>0</v>
      </c>
      <c r="G59" s="86">
        <f t="shared" si="10"/>
        <v>0</v>
      </c>
      <c r="H59" s="96">
        <f t="shared" si="9"/>
        <v>0</v>
      </c>
      <c r="I59" s="1"/>
      <c r="J59" s="1"/>
      <c r="K59" s="1"/>
      <c r="L59" s="1"/>
      <c r="M59" s="1"/>
      <c r="O59" s="1"/>
      <c r="P59" s="1"/>
    </row>
    <row r="60" spans="2:16">
      <c r="B60" s="27">
        <v>7.04</v>
      </c>
      <c r="C60" s="32"/>
      <c r="D60" s="29"/>
      <c r="E60" s="27">
        <v>0</v>
      </c>
      <c r="F60" s="30">
        <v>0</v>
      </c>
      <c r="G60" s="86">
        <f t="shared" si="10"/>
        <v>0</v>
      </c>
      <c r="H60" s="96">
        <f t="shared" si="9"/>
        <v>0</v>
      </c>
      <c r="I60" s="1"/>
      <c r="J60" s="1"/>
      <c r="K60" s="1"/>
      <c r="L60" s="1"/>
      <c r="M60" s="1"/>
      <c r="O60" s="1"/>
      <c r="P60" s="1"/>
    </row>
    <row r="61" spans="2:16">
      <c r="B61" s="27">
        <v>7.05</v>
      </c>
      <c r="C61" s="32"/>
      <c r="D61" s="29"/>
      <c r="E61" s="27">
        <v>0</v>
      </c>
      <c r="F61" s="30">
        <v>0</v>
      </c>
      <c r="G61" s="86">
        <f t="shared" si="10"/>
        <v>0</v>
      </c>
      <c r="H61" s="96">
        <f t="shared" si="9"/>
        <v>0</v>
      </c>
      <c r="I61" s="1"/>
      <c r="J61" s="1"/>
      <c r="K61" s="1"/>
      <c r="L61" s="1"/>
      <c r="M61" s="1"/>
      <c r="O61" s="1"/>
      <c r="P61" s="1"/>
    </row>
    <row r="62" spans="2:16">
      <c r="B62" s="27">
        <v>7.06</v>
      </c>
      <c r="C62" s="31"/>
      <c r="D62" s="29"/>
      <c r="E62" s="27">
        <v>0</v>
      </c>
      <c r="F62" s="30">
        <v>0</v>
      </c>
      <c r="G62" s="86">
        <f t="shared" si="10"/>
        <v>0</v>
      </c>
      <c r="H62" s="96">
        <f t="shared" si="9"/>
        <v>0</v>
      </c>
      <c r="I62" s="1"/>
      <c r="J62" s="1"/>
      <c r="K62" s="1"/>
      <c r="L62" s="1"/>
      <c r="M62" s="1"/>
      <c r="O62" s="1"/>
      <c r="P62" s="1"/>
    </row>
    <row r="63" spans="2:16" ht="15">
      <c r="B63" s="38">
        <v>8</v>
      </c>
      <c r="C63" s="40" t="s">
        <v>21</v>
      </c>
      <c r="D63" s="38"/>
      <c r="E63" s="39"/>
      <c r="F63" s="33"/>
      <c r="G63" s="88"/>
      <c r="H63" s="96"/>
      <c r="I63" s="1"/>
      <c r="J63" s="1"/>
      <c r="K63" s="1"/>
      <c r="L63" s="1"/>
      <c r="M63" s="1"/>
      <c r="O63" s="1"/>
      <c r="P63" s="1"/>
    </row>
    <row r="64" spans="2:16">
      <c r="B64" s="27">
        <v>8.01</v>
      </c>
      <c r="C64" s="32"/>
      <c r="D64" s="29"/>
      <c r="E64" s="27">
        <v>0</v>
      </c>
      <c r="F64" s="30">
        <v>0</v>
      </c>
      <c r="G64" s="86">
        <f>+ROUND(E64*F64,2)</f>
        <v>0</v>
      </c>
      <c r="H64" s="96">
        <f t="shared" ref="H64:H69" si="11">ROUND(G64/$H$12,2)</f>
        <v>0</v>
      </c>
      <c r="I64" s="1"/>
      <c r="J64" s="1"/>
      <c r="K64" s="1"/>
      <c r="L64" s="1"/>
      <c r="M64" s="1"/>
      <c r="O64" s="1"/>
      <c r="P64" s="1"/>
    </row>
    <row r="65" spans="2:16">
      <c r="B65" s="27">
        <v>8.02</v>
      </c>
      <c r="C65" s="32"/>
      <c r="D65" s="29"/>
      <c r="E65" s="27">
        <v>0</v>
      </c>
      <c r="F65" s="30">
        <v>0</v>
      </c>
      <c r="G65" s="86">
        <f t="shared" ref="G65:G69" si="12">+ROUND(E65*F65,2)</f>
        <v>0</v>
      </c>
      <c r="H65" s="96">
        <f t="shared" si="11"/>
        <v>0</v>
      </c>
      <c r="I65" s="1"/>
      <c r="J65" s="1"/>
      <c r="K65" s="1"/>
      <c r="L65" s="1"/>
      <c r="M65" s="1"/>
      <c r="O65" s="1"/>
      <c r="P65" s="1"/>
    </row>
    <row r="66" spans="2:16">
      <c r="B66" s="27">
        <v>8.0299999999999994</v>
      </c>
      <c r="C66" s="32"/>
      <c r="D66" s="29"/>
      <c r="E66" s="27">
        <v>0</v>
      </c>
      <c r="F66" s="30">
        <v>0</v>
      </c>
      <c r="G66" s="86">
        <f t="shared" si="12"/>
        <v>0</v>
      </c>
      <c r="H66" s="96">
        <f t="shared" si="11"/>
        <v>0</v>
      </c>
      <c r="I66" s="1"/>
      <c r="J66" s="1"/>
      <c r="K66" s="1"/>
      <c r="L66" s="1"/>
      <c r="M66" s="1"/>
      <c r="O66" s="1"/>
      <c r="P66" s="1"/>
    </row>
    <row r="67" spans="2:16">
      <c r="B67" s="27">
        <v>8.0399999999999991</v>
      </c>
      <c r="C67" s="32"/>
      <c r="D67" s="29"/>
      <c r="E67" s="27">
        <v>0</v>
      </c>
      <c r="F67" s="30">
        <v>0</v>
      </c>
      <c r="G67" s="86">
        <f t="shared" si="12"/>
        <v>0</v>
      </c>
      <c r="H67" s="96">
        <f t="shared" si="11"/>
        <v>0</v>
      </c>
      <c r="I67" s="1"/>
      <c r="J67" s="1"/>
      <c r="K67" s="1"/>
      <c r="L67" s="1"/>
      <c r="M67" s="1"/>
      <c r="O67" s="1"/>
      <c r="P67" s="1"/>
    </row>
    <row r="68" spans="2:16">
      <c r="B68" s="27">
        <v>8.0500000000000007</v>
      </c>
      <c r="C68" s="32"/>
      <c r="D68" s="29"/>
      <c r="E68" s="27">
        <v>0</v>
      </c>
      <c r="F68" s="30">
        <v>0</v>
      </c>
      <c r="G68" s="86">
        <f t="shared" si="12"/>
        <v>0</v>
      </c>
      <c r="H68" s="96">
        <f t="shared" si="11"/>
        <v>0</v>
      </c>
      <c r="I68" s="1"/>
      <c r="J68" s="1"/>
      <c r="K68" s="1"/>
      <c r="L68" s="1"/>
      <c r="M68" s="1"/>
      <c r="O68" s="1"/>
      <c r="P68" s="1"/>
    </row>
    <row r="69" spans="2:16">
      <c r="B69" s="27">
        <v>8.06</v>
      </c>
      <c r="C69" s="31"/>
      <c r="D69" s="29"/>
      <c r="E69" s="27">
        <v>0</v>
      </c>
      <c r="F69" s="30">
        <v>0</v>
      </c>
      <c r="G69" s="86">
        <f t="shared" si="12"/>
        <v>0</v>
      </c>
      <c r="H69" s="96">
        <f t="shared" si="11"/>
        <v>0</v>
      </c>
      <c r="I69" s="1"/>
      <c r="J69" s="1"/>
      <c r="K69" s="1"/>
      <c r="L69" s="1"/>
      <c r="M69" s="1"/>
      <c r="O69" s="1"/>
      <c r="P69" s="1"/>
    </row>
    <row r="70" spans="2:16" ht="15">
      <c r="B70" s="38">
        <v>9</v>
      </c>
      <c r="C70" s="41" t="s">
        <v>22</v>
      </c>
      <c r="D70" s="38"/>
      <c r="E70" s="39"/>
      <c r="F70" s="33"/>
      <c r="G70" s="88"/>
      <c r="H70" s="96"/>
      <c r="I70" s="1"/>
      <c r="J70" s="1"/>
      <c r="K70" s="1"/>
      <c r="L70" s="1"/>
      <c r="M70" s="1"/>
      <c r="O70" s="1"/>
      <c r="P70" s="1"/>
    </row>
    <row r="71" spans="2:16">
      <c r="B71" s="27">
        <v>9.01</v>
      </c>
      <c r="C71" s="32"/>
      <c r="D71" s="29"/>
      <c r="E71" s="27">
        <v>0</v>
      </c>
      <c r="F71" s="30">
        <v>0</v>
      </c>
      <c r="G71" s="86">
        <f>+ROUND(E71*F71,2)</f>
        <v>0</v>
      </c>
      <c r="H71" s="96">
        <f t="shared" ref="H71:H76" si="13">ROUND(G71/$H$12,2)</f>
        <v>0</v>
      </c>
      <c r="I71" s="1"/>
      <c r="J71" s="1"/>
      <c r="K71" s="1"/>
      <c r="L71" s="1"/>
      <c r="M71" s="1"/>
      <c r="O71" s="1"/>
      <c r="P71" s="1"/>
    </row>
    <row r="72" spans="2:16">
      <c r="B72" s="27">
        <v>9.02</v>
      </c>
      <c r="C72" s="32"/>
      <c r="D72" s="29"/>
      <c r="E72" s="27">
        <v>0</v>
      </c>
      <c r="F72" s="30">
        <v>0</v>
      </c>
      <c r="G72" s="86">
        <f t="shared" ref="G72:G76" si="14">+ROUND(E72*F72,2)</f>
        <v>0</v>
      </c>
      <c r="H72" s="96">
        <f t="shared" si="13"/>
        <v>0</v>
      </c>
      <c r="I72" s="1"/>
      <c r="J72" s="1"/>
      <c r="K72" s="1"/>
      <c r="L72" s="1"/>
      <c r="M72" s="1"/>
      <c r="O72" s="1"/>
      <c r="P72" s="1"/>
    </row>
    <row r="73" spans="2:16">
      <c r="B73" s="27">
        <v>9.0299999999999994</v>
      </c>
      <c r="C73" s="32"/>
      <c r="D73" s="29"/>
      <c r="E73" s="27">
        <v>0</v>
      </c>
      <c r="F73" s="30">
        <v>0</v>
      </c>
      <c r="G73" s="86">
        <f t="shared" si="14"/>
        <v>0</v>
      </c>
      <c r="H73" s="96">
        <f t="shared" si="13"/>
        <v>0</v>
      </c>
      <c r="I73" s="1"/>
      <c r="J73" s="1"/>
      <c r="K73" s="1"/>
      <c r="L73" s="1"/>
      <c r="M73" s="1"/>
      <c r="O73" s="1"/>
      <c r="P73" s="1"/>
    </row>
    <row r="74" spans="2:16">
      <c r="B74" s="27">
        <v>9.0399999999999991</v>
      </c>
      <c r="C74" s="32"/>
      <c r="D74" s="29"/>
      <c r="E74" s="27">
        <v>0</v>
      </c>
      <c r="F74" s="30">
        <v>0</v>
      </c>
      <c r="G74" s="86">
        <f t="shared" si="14"/>
        <v>0</v>
      </c>
      <c r="H74" s="96">
        <f t="shared" si="13"/>
        <v>0</v>
      </c>
      <c r="I74" s="1"/>
      <c r="J74" s="1"/>
      <c r="K74" s="1"/>
      <c r="L74" s="1"/>
      <c r="M74" s="1"/>
      <c r="O74" s="1"/>
      <c r="P74" s="1"/>
    </row>
    <row r="75" spans="2:16">
      <c r="B75" s="27">
        <v>9.0500000000000007</v>
      </c>
      <c r="C75" s="32"/>
      <c r="D75" s="29"/>
      <c r="E75" s="27">
        <v>0</v>
      </c>
      <c r="F75" s="30">
        <v>0</v>
      </c>
      <c r="G75" s="86">
        <f t="shared" si="14"/>
        <v>0</v>
      </c>
      <c r="H75" s="96">
        <f t="shared" si="13"/>
        <v>0</v>
      </c>
      <c r="I75" s="1"/>
      <c r="J75" s="1"/>
      <c r="K75" s="1"/>
      <c r="L75" s="1"/>
      <c r="M75" s="1"/>
      <c r="O75" s="1"/>
      <c r="P75" s="1"/>
    </row>
    <row r="76" spans="2:16">
      <c r="B76" s="27">
        <v>9.06</v>
      </c>
      <c r="C76" s="31"/>
      <c r="D76" s="29"/>
      <c r="E76" s="27">
        <v>0</v>
      </c>
      <c r="F76" s="30">
        <v>0</v>
      </c>
      <c r="G76" s="86">
        <f t="shared" si="14"/>
        <v>0</v>
      </c>
      <c r="H76" s="96">
        <f t="shared" si="13"/>
        <v>0</v>
      </c>
      <c r="I76" s="1"/>
      <c r="J76" s="1"/>
      <c r="K76" s="1"/>
      <c r="L76" s="1"/>
      <c r="M76" s="1"/>
      <c r="O76" s="1"/>
      <c r="P76" s="1"/>
    </row>
    <row r="77" spans="2:16" ht="15">
      <c r="B77" s="38">
        <v>10</v>
      </c>
      <c r="C77" s="41" t="s">
        <v>23</v>
      </c>
      <c r="D77" s="38"/>
      <c r="E77" s="39"/>
      <c r="F77" s="33"/>
      <c r="G77" s="88"/>
      <c r="H77" s="96"/>
      <c r="I77" s="1"/>
      <c r="J77" s="1"/>
      <c r="K77" s="1"/>
      <c r="L77" s="1"/>
      <c r="M77" s="1"/>
      <c r="O77" s="1"/>
      <c r="P77" s="1"/>
    </row>
    <row r="78" spans="2:16">
      <c r="B78" s="27">
        <v>10.01</v>
      </c>
      <c r="C78" s="32"/>
      <c r="D78" s="29"/>
      <c r="E78" s="27">
        <v>0</v>
      </c>
      <c r="F78" s="30">
        <v>0</v>
      </c>
      <c r="G78" s="86">
        <f>+ROUND(E78*F78,2)</f>
        <v>0</v>
      </c>
      <c r="H78" s="96">
        <f t="shared" ref="H78:H83" si="15">ROUND(G78/$H$12,2)</f>
        <v>0</v>
      </c>
      <c r="I78" s="1"/>
      <c r="J78" s="1"/>
      <c r="K78" s="1"/>
      <c r="L78" s="1"/>
      <c r="M78" s="1"/>
      <c r="O78" s="1"/>
      <c r="P78" s="1"/>
    </row>
    <row r="79" spans="2:16">
      <c r="B79" s="27">
        <v>10.02</v>
      </c>
      <c r="C79" s="32"/>
      <c r="D79" s="29"/>
      <c r="E79" s="27">
        <v>0</v>
      </c>
      <c r="F79" s="30">
        <v>0</v>
      </c>
      <c r="G79" s="86">
        <f t="shared" ref="G79:G83" si="16">+ROUND(E79*F79,2)</f>
        <v>0</v>
      </c>
      <c r="H79" s="96">
        <f t="shared" si="15"/>
        <v>0</v>
      </c>
      <c r="I79" s="1"/>
      <c r="J79" s="1"/>
      <c r="K79" s="1"/>
      <c r="L79" s="1"/>
      <c r="M79" s="1"/>
      <c r="O79" s="1"/>
      <c r="P79" s="1"/>
    </row>
    <row r="80" spans="2:16">
      <c r="B80" s="27">
        <v>10.029999999999999</v>
      </c>
      <c r="C80" s="32"/>
      <c r="D80" s="29"/>
      <c r="E80" s="27">
        <v>0</v>
      </c>
      <c r="F80" s="30">
        <v>0</v>
      </c>
      <c r="G80" s="86">
        <f t="shared" si="16"/>
        <v>0</v>
      </c>
      <c r="H80" s="96">
        <f t="shared" si="15"/>
        <v>0</v>
      </c>
      <c r="I80" s="1"/>
      <c r="J80" s="1"/>
      <c r="K80" s="1"/>
      <c r="L80" s="1"/>
      <c r="M80" s="1"/>
      <c r="O80" s="1"/>
      <c r="P80" s="1"/>
    </row>
    <row r="81" spans="2:16">
      <c r="B81" s="27">
        <v>10.039999999999999</v>
      </c>
      <c r="C81" s="32"/>
      <c r="D81" s="29"/>
      <c r="E81" s="27">
        <v>0</v>
      </c>
      <c r="F81" s="30">
        <v>0</v>
      </c>
      <c r="G81" s="86">
        <f t="shared" si="16"/>
        <v>0</v>
      </c>
      <c r="H81" s="96">
        <f t="shared" si="15"/>
        <v>0</v>
      </c>
      <c r="I81" s="1"/>
      <c r="J81" s="1"/>
      <c r="K81" s="1"/>
      <c r="L81" s="1"/>
      <c r="M81" s="1"/>
      <c r="O81" s="1"/>
      <c r="P81" s="1"/>
    </row>
    <row r="82" spans="2:16">
      <c r="B82" s="27">
        <v>10.050000000000001</v>
      </c>
      <c r="C82" s="32"/>
      <c r="D82" s="29"/>
      <c r="E82" s="27">
        <v>0</v>
      </c>
      <c r="F82" s="30">
        <v>0</v>
      </c>
      <c r="G82" s="86">
        <f t="shared" si="16"/>
        <v>0</v>
      </c>
      <c r="H82" s="96">
        <f t="shared" si="15"/>
        <v>0</v>
      </c>
      <c r="I82" s="1"/>
      <c r="J82" s="1"/>
      <c r="K82" s="1"/>
      <c r="L82" s="1"/>
      <c r="M82" s="1"/>
      <c r="O82" s="1"/>
      <c r="P82" s="1"/>
    </row>
    <row r="83" spans="2:16">
      <c r="B83" s="27">
        <v>10.06</v>
      </c>
      <c r="C83" s="31"/>
      <c r="D83" s="29"/>
      <c r="E83" s="27">
        <v>0</v>
      </c>
      <c r="F83" s="30">
        <v>0</v>
      </c>
      <c r="G83" s="86">
        <f t="shared" si="16"/>
        <v>0</v>
      </c>
      <c r="H83" s="96">
        <f t="shared" si="15"/>
        <v>0</v>
      </c>
      <c r="I83" s="1"/>
      <c r="J83" s="1"/>
      <c r="K83" s="1"/>
      <c r="L83" s="1"/>
      <c r="M83" s="1"/>
      <c r="O83" s="1"/>
      <c r="P83" s="1"/>
    </row>
    <row r="84" spans="2:16" ht="15">
      <c r="B84" s="38">
        <v>11</v>
      </c>
      <c r="C84" s="41" t="s">
        <v>25</v>
      </c>
      <c r="D84" s="38"/>
      <c r="E84" s="39"/>
      <c r="F84" s="33"/>
      <c r="G84" s="88"/>
      <c r="H84" s="96"/>
      <c r="I84" s="1"/>
      <c r="J84" s="1"/>
      <c r="K84" s="1"/>
      <c r="L84" s="1"/>
      <c r="M84" s="1"/>
      <c r="O84" s="1"/>
      <c r="P84" s="1"/>
    </row>
    <row r="85" spans="2:16">
      <c r="B85" s="27">
        <v>11.01</v>
      </c>
      <c r="C85" s="32"/>
      <c r="D85" s="29"/>
      <c r="E85" s="27">
        <v>0</v>
      </c>
      <c r="F85" s="30">
        <v>0</v>
      </c>
      <c r="G85" s="86">
        <f>+ROUND(E85*F85,2)</f>
        <v>0</v>
      </c>
      <c r="H85" s="96">
        <f t="shared" ref="H85:H90" si="17">ROUND(G85/$H$12,2)</f>
        <v>0</v>
      </c>
      <c r="I85" s="1"/>
      <c r="J85" s="1"/>
      <c r="K85" s="1"/>
      <c r="L85" s="1"/>
      <c r="M85" s="1"/>
      <c r="O85" s="1"/>
      <c r="P85" s="1"/>
    </row>
    <row r="86" spans="2:16">
      <c r="B86" s="27">
        <v>11.02</v>
      </c>
      <c r="C86" s="32"/>
      <c r="D86" s="29"/>
      <c r="E86" s="27">
        <v>0</v>
      </c>
      <c r="F86" s="30">
        <v>0</v>
      </c>
      <c r="G86" s="86">
        <f t="shared" ref="G86:G90" si="18">+ROUND(E86*F86,2)</f>
        <v>0</v>
      </c>
      <c r="H86" s="96">
        <f t="shared" si="17"/>
        <v>0</v>
      </c>
      <c r="I86" s="1"/>
      <c r="J86" s="1"/>
      <c r="K86" s="1"/>
      <c r="L86" s="1"/>
      <c r="M86" s="1"/>
      <c r="O86" s="1"/>
      <c r="P86" s="1"/>
    </row>
    <row r="87" spans="2:16">
      <c r="B87" s="27">
        <v>11.03</v>
      </c>
      <c r="C87" s="32"/>
      <c r="D87" s="29"/>
      <c r="E87" s="27">
        <v>0</v>
      </c>
      <c r="F87" s="30">
        <v>0</v>
      </c>
      <c r="G87" s="86">
        <f t="shared" si="18"/>
        <v>0</v>
      </c>
      <c r="H87" s="96">
        <f t="shared" si="17"/>
        <v>0</v>
      </c>
      <c r="I87" s="1"/>
      <c r="J87" s="1"/>
      <c r="K87" s="1"/>
      <c r="L87" s="1"/>
      <c r="M87" s="1"/>
      <c r="O87" s="1"/>
      <c r="P87" s="1"/>
    </row>
    <row r="88" spans="2:16">
      <c r="B88" s="27">
        <v>11.04</v>
      </c>
      <c r="C88" s="32"/>
      <c r="D88" s="29"/>
      <c r="E88" s="27">
        <v>0</v>
      </c>
      <c r="F88" s="30">
        <v>0</v>
      </c>
      <c r="G88" s="86">
        <f t="shared" si="18"/>
        <v>0</v>
      </c>
      <c r="H88" s="96">
        <f t="shared" si="17"/>
        <v>0</v>
      </c>
      <c r="I88" s="1"/>
      <c r="J88" s="1"/>
      <c r="K88" s="1"/>
      <c r="L88" s="1"/>
      <c r="M88" s="1"/>
      <c r="O88" s="1"/>
      <c r="P88" s="1"/>
    </row>
    <row r="89" spans="2:16">
      <c r="B89" s="27">
        <v>11.05</v>
      </c>
      <c r="C89" s="32"/>
      <c r="D89" s="29"/>
      <c r="E89" s="27">
        <v>0</v>
      </c>
      <c r="F89" s="30">
        <v>0</v>
      </c>
      <c r="G89" s="86">
        <f t="shared" si="18"/>
        <v>0</v>
      </c>
      <c r="H89" s="96">
        <f t="shared" si="17"/>
        <v>0</v>
      </c>
      <c r="I89" s="1"/>
      <c r="J89" s="1"/>
      <c r="K89" s="1"/>
      <c r="L89" s="1"/>
      <c r="M89" s="1"/>
      <c r="O89" s="1"/>
      <c r="P89" s="1"/>
    </row>
    <row r="90" spans="2:16">
      <c r="B90" s="27">
        <v>11.06</v>
      </c>
      <c r="C90" s="31"/>
      <c r="D90" s="29"/>
      <c r="E90" s="27">
        <v>0</v>
      </c>
      <c r="F90" s="30">
        <v>0</v>
      </c>
      <c r="G90" s="86">
        <f t="shared" si="18"/>
        <v>0</v>
      </c>
      <c r="H90" s="96">
        <f t="shared" si="17"/>
        <v>0</v>
      </c>
      <c r="I90" s="1"/>
      <c r="J90" s="1"/>
      <c r="K90" s="1"/>
      <c r="L90" s="1"/>
      <c r="M90" s="1"/>
      <c r="O90" s="1"/>
      <c r="P90" s="1"/>
    </row>
    <row r="91" spans="2:16" ht="15">
      <c r="B91" s="38">
        <v>12</v>
      </c>
      <c r="C91" s="41" t="s">
        <v>24</v>
      </c>
      <c r="D91" s="38"/>
      <c r="E91" s="39"/>
      <c r="F91" s="33"/>
      <c r="G91" s="88"/>
      <c r="H91" s="96"/>
      <c r="I91" s="1"/>
      <c r="J91" s="1"/>
      <c r="K91" s="1"/>
      <c r="L91" s="1"/>
      <c r="M91" s="1"/>
      <c r="O91" s="1"/>
      <c r="P91" s="1"/>
    </row>
    <row r="92" spans="2:16">
      <c r="B92" s="27">
        <v>12.01</v>
      </c>
      <c r="C92" s="32"/>
      <c r="D92" s="29"/>
      <c r="E92" s="27">
        <v>0</v>
      </c>
      <c r="F92" s="30">
        <v>0</v>
      </c>
      <c r="G92" s="86">
        <f>+ROUND(E92*F92,2)</f>
        <v>0</v>
      </c>
      <c r="H92" s="96">
        <f t="shared" ref="H92:H97" si="19">ROUND(G92/$H$12,2)</f>
        <v>0</v>
      </c>
      <c r="I92" s="1"/>
      <c r="J92" s="1"/>
      <c r="K92" s="1"/>
      <c r="L92" s="1"/>
      <c r="M92" s="1"/>
      <c r="O92" s="1"/>
      <c r="P92" s="1"/>
    </row>
    <row r="93" spans="2:16">
      <c r="B93" s="27">
        <v>12.02</v>
      </c>
      <c r="C93" s="32"/>
      <c r="D93" s="29"/>
      <c r="E93" s="27">
        <v>0</v>
      </c>
      <c r="F93" s="30">
        <v>0</v>
      </c>
      <c r="G93" s="86">
        <f t="shared" ref="G93:G97" si="20">+ROUND(E93*F93,2)</f>
        <v>0</v>
      </c>
      <c r="H93" s="96">
        <f t="shared" si="19"/>
        <v>0</v>
      </c>
      <c r="I93" s="1"/>
      <c r="J93" s="1"/>
      <c r="K93" s="1"/>
      <c r="L93" s="1"/>
      <c r="M93" s="1"/>
      <c r="O93" s="1"/>
      <c r="P93" s="1"/>
    </row>
    <row r="94" spans="2:16">
      <c r="B94" s="27">
        <v>12.03</v>
      </c>
      <c r="C94" s="32"/>
      <c r="D94" s="29"/>
      <c r="E94" s="27">
        <v>0</v>
      </c>
      <c r="F94" s="30">
        <v>0</v>
      </c>
      <c r="G94" s="86">
        <f t="shared" si="20"/>
        <v>0</v>
      </c>
      <c r="H94" s="96">
        <f t="shared" si="19"/>
        <v>0</v>
      </c>
      <c r="I94" s="1"/>
      <c r="J94" s="1"/>
      <c r="K94" s="1"/>
      <c r="L94" s="1"/>
      <c r="M94" s="1"/>
      <c r="O94" s="1"/>
      <c r="P94" s="1"/>
    </row>
    <row r="95" spans="2:16">
      <c r="B95" s="27">
        <v>12.04</v>
      </c>
      <c r="C95" s="32"/>
      <c r="D95" s="29"/>
      <c r="E95" s="27">
        <v>0</v>
      </c>
      <c r="F95" s="30">
        <v>0</v>
      </c>
      <c r="G95" s="86">
        <f t="shared" si="20"/>
        <v>0</v>
      </c>
      <c r="H95" s="96">
        <f t="shared" si="19"/>
        <v>0</v>
      </c>
      <c r="I95" s="1"/>
      <c r="J95" s="1"/>
      <c r="K95" s="1"/>
      <c r="L95" s="1"/>
      <c r="M95" s="1"/>
      <c r="O95" s="1"/>
      <c r="P95" s="1"/>
    </row>
    <row r="96" spans="2:16">
      <c r="B96" s="27">
        <v>12.05</v>
      </c>
      <c r="C96" s="32"/>
      <c r="D96" s="29"/>
      <c r="E96" s="27">
        <v>0</v>
      </c>
      <c r="F96" s="30">
        <v>0</v>
      </c>
      <c r="G96" s="86">
        <f t="shared" si="20"/>
        <v>0</v>
      </c>
      <c r="H96" s="96">
        <f t="shared" si="19"/>
        <v>0</v>
      </c>
      <c r="I96" s="1"/>
      <c r="J96" s="1"/>
      <c r="K96" s="1"/>
      <c r="L96" s="1"/>
      <c r="M96" s="1"/>
      <c r="O96" s="1"/>
      <c r="P96" s="1"/>
    </row>
    <row r="97" spans="2:16">
      <c r="B97" s="27">
        <v>12.06</v>
      </c>
      <c r="C97" s="31"/>
      <c r="D97" s="29"/>
      <c r="E97" s="27">
        <v>0</v>
      </c>
      <c r="F97" s="30">
        <v>0</v>
      </c>
      <c r="G97" s="86">
        <f t="shared" si="20"/>
        <v>0</v>
      </c>
      <c r="H97" s="96">
        <f t="shared" si="19"/>
        <v>0</v>
      </c>
      <c r="I97" s="1"/>
      <c r="J97" s="1"/>
      <c r="K97" s="1"/>
      <c r="L97" s="1"/>
      <c r="M97" s="1"/>
      <c r="O97" s="1"/>
      <c r="P97" s="1"/>
    </row>
    <row r="98" spans="2:16" s="14" customFormat="1" ht="15">
      <c r="B98" s="15"/>
      <c r="C98" s="19" t="s">
        <v>26</v>
      </c>
      <c r="D98" s="20"/>
      <c r="E98" s="20"/>
      <c r="F98" s="21"/>
      <c r="G98" s="84"/>
      <c r="H98" s="97"/>
    </row>
    <row r="99" spans="2:16" ht="15">
      <c r="B99" s="38">
        <v>13</v>
      </c>
      <c r="C99" s="41" t="s">
        <v>27</v>
      </c>
      <c r="D99" s="38"/>
      <c r="E99" s="39"/>
      <c r="F99" s="33"/>
      <c r="G99" s="88"/>
      <c r="H99" s="96"/>
      <c r="I99" s="1"/>
      <c r="J99" s="1"/>
      <c r="K99" s="1"/>
      <c r="L99" s="1"/>
      <c r="M99" s="1"/>
      <c r="O99" s="1"/>
      <c r="P99" s="1"/>
    </row>
    <row r="100" spans="2:16">
      <c r="B100" s="27">
        <v>13.01</v>
      </c>
      <c r="C100" s="32"/>
      <c r="D100" s="29"/>
      <c r="E100" s="27">
        <v>0</v>
      </c>
      <c r="F100" s="30">
        <v>0</v>
      </c>
      <c r="G100" s="86">
        <f>+ROUND(E100*F100,2)</f>
        <v>0</v>
      </c>
      <c r="H100" s="96">
        <f t="shared" ref="H100:H105" si="21">ROUND(G100/$H$12,2)</f>
        <v>0</v>
      </c>
      <c r="I100" s="1"/>
      <c r="J100" s="1"/>
      <c r="K100" s="1"/>
      <c r="L100" s="1"/>
      <c r="M100" s="1"/>
      <c r="O100" s="1"/>
      <c r="P100" s="1"/>
    </row>
    <row r="101" spans="2:16">
      <c r="B101" s="27">
        <v>13.02</v>
      </c>
      <c r="C101" s="32"/>
      <c r="D101" s="29"/>
      <c r="E101" s="27">
        <v>0</v>
      </c>
      <c r="F101" s="30">
        <v>0</v>
      </c>
      <c r="G101" s="86">
        <f t="shared" ref="G101:G105" si="22">+ROUND(E101*F101,2)</f>
        <v>0</v>
      </c>
      <c r="H101" s="96">
        <f t="shared" si="21"/>
        <v>0</v>
      </c>
      <c r="I101" s="1"/>
      <c r="J101" s="1"/>
      <c r="K101" s="1"/>
      <c r="L101" s="1"/>
      <c r="M101" s="1"/>
      <c r="O101" s="1"/>
      <c r="P101" s="1"/>
    </row>
    <row r="102" spans="2:16">
      <c r="B102" s="27">
        <v>13.03</v>
      </c>
      <c r="C102" s="32"/>
      <c r="D102" s="29"/>
      <c r="E102" s="27">
        <v>0</v>
      </c>
      <c r="F102" s="30">
        <v>0</v>
      </c>
      <c r="G102" s="86">
        <f t="shared" si="22"/>
        <v>0</v>
      </c>
      <c r="H102" s="96">
        <f t="shared" si="21"/>
        <v>0</v>
      </c>
      <c r="I102" s="1"/>
      <c r="J102" s="1"/>
      <c r="K102" s="1"/>
      <c r="L102" s="1"/>
      <c r="M102" s="1"/>
      <c r="O102" s="1"/>
      <c r="P102" s="1"/>
    </row>
    <row r="103" spans="2:16">
      <c r="B103" s="27">
        <v>13.04</v>
      </c>
      <c r="C103" s="32"/>
      <c r="D103" s="29"/>
      <c r="E103" s="27">
        <v>0</v>
      </c>
      <c r="F103" s="30">
        <v>0</v>
      </c>
      <c r="G103" s="86">
        <f t="shared" si="22"/>
        <v>0</v>
      </c>
      <c r="H103" s="96">
        <f t="shared" si="21"/>
        <v>0</v>
      </c>
      <c r="I103" s="1"/>
      <c r="J103" s="1"/>
      <c r="K103" s="1"/>
      <c r="L103" s="1"/>
      <c r="M103" s="1"/>
      <c r="O103" s="1"/>
      <c r="P103" s="1"/>
    </row>
    <row r="104" spans="2:16">
      <c r="B104" s="27">
        <v>13.05</v>
      </c>
      <c r="C104" s="32"/>
      <c r="D104" s="29"/>
      <c r="E104" s="27">
        <v>0</v>
      </c>
      <c r="F104" s="30">
        <v>0</v>
      </c>
      <c r="G104" s="86">
        <f t="shared" si="22"/>
        <v>0</v>
      </c>
      <c r="H104" s="96">
        <f t="shared" si="21"/>
        <v>0</v>
      </c>
      <c r="I104" s="1"/>
      <c r="J104" s="1"/>
      <c r="K104" s="1"/>
      <c r="L104" s="1"/>
      <c r="M104" s="1"/>
      <c r="O104" s="1"/>
      <c r="P104" s="1"/>
    </row>
    <row r="105" spans="2:16">
      <c r="B105" s="27">
        <v>13.06</v>
      </c>
      <c r="C105" s="31"/>
      <c r="D105" s="29"/>
      <c r="E105" s="27">
        <v>0</v>
      </c>
      <c r="F105" s="30">
        <v>0</v>
      </c>
      <c r="G105" s="86">
        <f t="shared" si="22"/>
        <v>0</v>
      </c>
      <c r="H105" s="96">
        <f t="shared" si="21"/>
        <v>0</v>
      </c>
      <c r="I105" s="1"/>
      <c r="J105" s="1"/>
      <c r="K105" s="1"/>
      <c r="L105" s="1"/>
      <c r="M105" s="1"/>
      <c r="O105" s="1"/>
      <c r="P105" s="1"/>
    </row>
    <row r="106" spans="2:16" ht="15">
      <c r="B106" s="38">
        <v>14</v>
      </c>
      <c r="C106" s="41" t="s">
        <v>28</v>
      </c>
      <c r="D106" s="38"/>
      <c r="E106" s="39"/>
      <c r="F106" s="33"/>
      <c r="G106" s="88"/>
      <c r="H106" s="96"/>
      <c r="I106" s="1"/>
      <c r="J106" s="1"/>
      <c r="K106" s="1"/>
      <c r="L106" s="1"/>
      <c r="M106" s="1"/>
      <c r="O106" s="1"/>
      <c r="P106" s="1"/>
    </row>
    <row r="107" spans="2:16">
      <c r="B107" s="27">
        <v>14.01</v>
      </c>
      <c r="C107" s="32"/>
      <c r="D107" s="29"/>
      <c r="E107" s="27">
        <v>0</v>
      </c>
      <c r="F107" s="30">
        <v>0</v>
      </c>
      <c r="G107" s="86">
        <f>+ROUND(E107*F107,2)</f>
        <v>0</v>
      </c>
      <c r="H107" s="96">
        <f t="shared" ref="H107:H115" si="23">ROUND(G107/$H$12,2)</f>
        <v>0</v>
      </c>
      <c r="I107" s="1"/>
      <c r="J107" s="1"/>
      <c r="K107" s="1"/>
      <c r="L107" s="1"/>
      <c r="M107" s="1"/>
      <c r="O107" s="1"/>
      <c r="P107" s="1"/>
    </row>
    <row r="108" spans="2:16">
      <c r="B108" s="27">
        <v>14.02</v>
      </c>
      <c r="C108" s="32"/>
      <c r="D108" s="29"/>
      <c r="E108" s="27">
        <v>0</v>
      </c>
      <c r="F108" s="30">
        <v>0</v>
      </c>
      <c r="G108" s="86">
        <f t="shared" ref="G108:G112" si="24">+ROUND(E108*F108,2)</f>
        <v>0</v>
      </c>
      <c r="H108" s="96">
        <f t="shared" si="23"/>
        <v>0</v>
      </c>
      <c r="I108" s="1"/>
      <c r="J108" s="1"/>
      <c r="K108" s="1"/>
      <c r="L108" s="1"/>
      <c r="M108" s="1"/>
      <c r="O108" s="1"/>
      <c r="P108" s="1"/>
    </row>
    <row r="109" spans="2:16">
      <c r="B109" s="27">
        <v>14.03</v>
      </c>
      <c r="C109" s="32"/>
      <c r="D109" s="29"/>
      <c r="E109" s="27">
        <v>0</v>
      </c>
      <c r="F109" s="30">
        <v>0</v>
      </c>
      <c r="G109" s="86">
        <f t="shared" si="24"/>
        <v>0</v>
      </c>
      <c r="H109" s="96">
        <f t="shared" si="23"/>
        <v>0</v>
      </c>
      <c r="I109" s="1"/>
      <c r="J109" s="1"/>
      <c r="K109" s="1"/>
      <c r="L109" s="1"/>
      <c r="M109" s="1"/>
      <c r="O109" s="1"/>
      <c r="P109" s="1"/>
    </row>
    <row r="110" spans="2:16">
      <c r="B110" s="27">
        <v>14.04</v>
      </c>
      <c r="C110" s="32"/>
      <c r="D110" s="29"/>
      <c r="E110" s="27">
        <v>0</v>
      </c>
      <c r="F110" s="30">
        <v>0</v>
      </c>
      <c r="G110" s="86">
        <f t="shared" si="24"/>
        <v>0</v>
      </c>
      <c r="H110" s="96">
        <f t="shared" si="23"/>
        <v>0</v>
      </c>
      <c r="I110" s="1"/>
      <c r="J110" s="1"/>
      <c r="K110" s="1"/>
      <c r="L110" s="1"/>
      <c r="M110" s="1"/>
      <c r="O110" s="1"/>
      <c r="P110" s="1"/>
    </row>
    <row r="111" spans="2:16">
      <c r="B111" s="27">
        <v>14.05</v>
      </c>
      <c r="C111" s="32"/>
      <c r="D111" s="29"/>
      <c r="E111" s="27">
        <v>0</v>
      </c>
      <c r="F111" s="30">
        <v>0</v>
      </c>
      <c r="G111" s="86">
        <f t="shared" si="24"/>
        <v>0</v>
      </c>
      <c r="H111" s="96">
        <f t="shared" si="23"/>
        <v>0</v>
      </c>
      <c r="I111" s="1"/>
      <c r="J111" s="1"/>
      <c r="K111" s="1"/>
      <c r="L111" s="1"/>
      <c r="M111" s="1"/>
      <c r="O111" s="1"/>
      <c r="P111" s="1"/>
    </row>
    <row r="112" spans="2:16">
      <c r="B112" s="27">
        <v>14.06</v>
      </c>
      <c r="C112" s="31"/>
      <c r="D112" s="29"/>
      <c r="E112" s="27">
        <v>0</v>
      </c>
      <c r="F112" s="30">
        <v>0</v>
      </c>
      <c r="G112" s="86">
        <f t="shared" si="24"/>
        <v>0</v>
      </c>
      <c r="H112" s="96">
        <f t="shared" si="23"/>
        <v>0</v>
      </c>
      <c r="I112" s="1"/>
      <c r="J112" s="1"/>
      <c r="K112" s="1"/>
      <c r="L112" s="1"/>
      <c r="M112" s="1"/>
      <c r="O112" s="1"/>
      <c r="P112" s="1"/>
    </row>
    <row r="113" spans="1:16" ht="15">
      <c r="B113" s="38"/>
      <c r="C113" s="68" t="s">
        <v>7</v>
      </c>
      <c r="D113" s="63"/>
      <c r="E113" s="63"/>
      <c r="F113" s="64"/>
      <c r="G113" s="89">
        <f>SUM(G13:G112)</f>
        <v>0</v>
      </c>
      <c r="H113" s="96">
        <f t="shared" si="23"/>
        <v>0</v>
      </c>
      <c r="I113" s="1"/>
      <c r="J113" s="1"/>
      <c r="K113" s="1"/>
      <c r="L113" s="1"/>
      <c r="M113" s="1"/>
      <c r="O113" s="1"/>
      <c r="P113" s="1"/>
    </row>
    <row r="114" spans="1:16" ht="15">
      <c r="B114" s="24"/>
      <c r="C114" s="69" t="s">
        <v>8</v>
      </c>
      <c r="D114" s="65"/>
      <c r="E114" s="66"/>
      <c r="F114" s="67"/>
      <c r="G114" s="90">
        <f>G113*0.2</f>
        <v>0</v>
      </c>
      <c r="H114" s="96">
        <f t="shared" si="23"/>
        <v>0</v>
      </c>
      <c r="I114" s="1"/>
      <c r="J114" s="1"/>
      <c r="K114" s="1"/>
      <c r="L114" s="1"/>
      <c r="M114" s="1"/>
      <c r="O114" s="1"/>
      <c r="P114" s="1"/>
    </row>
    <row r="115" spans="1:16" ht="15">
      <c r="B115" s="24"/>
      <c r="C115" s="70" t="s">
        <v>9</v>
      </c>
      <c r="D115" s="65"/>
      <c r="E115" s="66"/>
      <c r="F115" s="67"/>
      <c r="G115" s="90">
        <f>SUM(G113:G114)</f>
        <v>0</v>
      </c>
      <c r="H115" s="96">
        <f t="shared" si="23"/>
        <v>0</v>
      </c>
      <c r="I115" s="1"/>
      <c r="J115" s="1"/>
      <c r="K115" s="1"/>
      <c r="L115" s="1"/>
      <c r="M115" s="1"/>
      <c r="O115" s="1"/>
      <c r="P115" s="1"/>
    </row>
    <row r="116" spans="1:16" ht="15">
      <c r="B116" s="42"/>
      <c r="C116" s="43"/>
      <c r="D116" s="44"/>
      <c r="E116" s="45"/>
      <c r="F116" s="46"/>
      <c r="G116" s="46"/>
      <c r="H116" s="98"/>
      <c r="I116" s="1"/>
      <c r="J116" s="1"/>
      <c r="K116" s="1"/>
      <c r="L116" s="1"/>
      <c r="M116" s="1"/>
      <c r="O116" s="1"/>
      <c r="P116" s="1"/>
    </row>
    <row r="117" spans="1:16" s="6" customFormat="1" ht="21" thickBot="1">
      <c r="A117" s="12"/>
      <c r="B117" s="109" t="s">
        <v>31</v>
      </c>
      <c r="C117" s="109"/>
      <c r="D117" s="109"/>
      <c r="E117" s="109"/>
      <c r="F117" s="109"/>
      <c r="G117" s="109"/>
      <c r="H117" s="99"/>
      <c r="I117" s="12"/>
      <c r="J117" s="12"/>
      <c r="K117" s="12"/>
      <c r="L117" s="12"/>
      <c r="M117" s="12"/>
      <c r="N117" s="12"/>
      <c r="O117" s="12"/>
      <c r="P117" s="12"/>
    </row>
    <row r="118" spans="1:16" s="13" customFormat="1" ht="60.75" thickBot="1">
      <c r="B118" s="71" t="s">
        <v>0</v>
      </c>
      <c r="C118" s="72" t="s">
        <v>1</v>
      </c>
      <c r="D118" s="73" t="s">
        <v>2</v>
      </c>
      <c r="E118" s="74" t="s">
        <v>3</v>
      </c>
      <c r="F118" s="75" t="s">
        <v>10</v>
      </c>
      <c r="G118" s="76" t="s">
        <v>11</v>
      </c>
      <c r="H118" s="100" t="s">
        <v>37</v>
      </c>
    </row>
    <row r="119" spans="1:16" s="14" customFormat="1" ht="15">
      <c r="B119" s="15">
        <v>1</v>
      </c>
      <c r="C119" s="16">
        <v>2</v>
      </c>
      <c r="D119" s="17">
        <v>3</v>
      </c>
      <c r="E119" s="17">
        <v>4</v>
      </c>
      <c r="F119" s="18">
        <v>5</v>
      </c>
      <c r="G119" s="83">
        <v>6</v>
      </c>
      <c r="H119" s="17">
        <v>7</v>
      </c>
    </row>
    <row r="120" spans="1:16" s="14" customFormat="1" ht="15">
      <c r="B120" s="15">
        <v>15</v>
      </c>
      <c r="C120" s="19" t="s">
        <v>31</v>
      </c>
      <c r="D120" s="20"/>
      <c r="E120" s="20"/>
      <c r="F120" s="21"/>
      <c r="G120" s="84"/>
      <c r="H120" s="97"/>
    </row>
    <row r="121" spans="1:16">
      <c r="B121" s="27">
        <v>15.01</v>
      </c>
      <c r="C121" s="28"/>
      <c r="D121" s="29"/>
      <c r="E121" s="27">
        <v>0</v>
      </c>
      <c r="F121" s="30">
        <v>0</v>
      </c>
      <c r="G121" s="86">
        <f>+ROUND(E121*F121,2)</f>
        <v>0</v>
      </c>
      <c r="H121" s="96">
        <f t="shared" ref="H121:H135" si="25">ROUND(G121/$H$12,2)</f>
        <v>0</v>
      </c>
      <c r="I121" s="1"/>
      <c r="J121" s="1"/>
      <c r="K121" s="1"/>
      <c r="L121" s="1"/>
      <c r="M121" s="1"/>
      <c r="O121" s="1"/>
      <c r="P121" s="1"/>
    </row>
    <row r="122" spans="1:16">
      <c r="B122" s="27">
        <v>15.02</v>
      </c>
      <c r="C122" s="28"/>
      <c r="D122" s="29"/>
      <c r="E122" s="27">
        <v>0</v>
      </c>
      <c r="F122" s="30">
        <v>0</v>
      </c>
      <c r="G122" s="86">
        <f t="shared" ref="G122:G126" si="26">+ROUND(E122*F122,2)</f>
        <v>0</v>
      </c>
      <c r="H122" s="96">
        <f t="shared" si="25"/>
        <v>0</v>
      </c>
      <c r="I122" s="1"/>
      <c r="J122" s="1"/>
      <c r="K122" s="1"/>
      <c r="L122" s="1"/>
      <c r="M122" s="1"/>
      <c r="O122" s="1"/>
      <c r="P122" s="1"/>
    </row>
    <row r="123" spans="1:16">
      <c r="B123" s="27">
        <v>15.03</v>
      </c>
      <c r="C123" s="31"/>
      <c r="D123" s="29"/>
      <c r="E123" s="27">
        <v>0</v>
      </c>
      <c r="F123" s="30">
        <v>0</v>
      </c>
      <c r="G123" s="86">
        <f t="shared" si="26"/>
        <v>0</v>
      </c>
      <c r="H123" s="96">
        <f t="shared" si="25"/>
        <v>0</v>
      </c>
      <c r="I123" s="1"/>
      <c r="J123" s="1"/>
      <c r="K123" s="1"/>
      <c r="L123" s="1"/>
      <c r="M123" s="1"/>
      <c r="O123" s="1"/>
      <c r="P123" s="1"/>
    </row>
    <row r="124" spans="1:16">
      <c r="B124" s="27">
        <v>15.04</v>
      </c>
      <c r="C124" s="32"/>
      <c r="D124" s="29"/>
      <c r="E124" s="27">
        <v>0</v>
      </c>
      <c r="F124" s="30">
        <v>0</v>
      </c>
      <c r="G124" s="86">
        <f t="shared" si="26"/>
        <v>0</v>
      </c>
      <c r="H124" s="96">
        <f t="shared" si="25"/>
        <v>0</v>
      </c>
      <c r="I124" s="1"/>
      <c r="J124" s="1"/>
      <c r="K124" s="1"/>
      <c r="L124" s="1"/>
      <c r="M124" s="1"/>
      <c r="O124" s="1"/>
      <c r="P124" s="1"/>
    </row>
    <row r="125" spans="1:16">
      <c r="B125" s="27">
        <v>15.05</v>
      </c>
      <c r="C125" s="32"/>
      <c r="D125" s="29"/>
      <c r="E125" s="27">
        <v>0</v>
      </c>
      <c r="F125" s="30">
        <v>0</v>
      </c>
      <c r="G125" s="86">
        <f t="shared" si="26"/>
        <v>0</v>
      </c>
      <c r="H125" s="96">
        <f t="shared" si="25"/>
        <v>0</v>
      </c>
      <c r="I125" s="1"/>
      <c r="J125" s="1"/>
      <c r="K125" s="1"/>
      <c r="L125" s="1"/>
      <c r="M125" s="1"/>
      <c r="O125" s="1"/>
      <c r="P125" s="1"/>
    </row>
    <row r="126" spans="1:16">
      <c r="B126" s="27">
        <v>15.06</v>
      </c>
      <c r="C126" s="32"/>
      <c r="D126" s="29"/>
      <c r="E126" s="27">
        <v>0</v>
      </c>
      <c r="F126" s="30">
        <v>0</v>
      </c>
      <c r="G126" s="86">
        <f t="shared" si="26"/>
        <v>0</v>
      </c>
      <c r="H126" s="96">
        <f t="shared" si="25"/>
        <v>0</v>
      </c>
      <c r="I126" s="1"/>
      <c r="J126" s="1"/>
      <c r="K126" s="1"/>
      <c r="L126" s="1"/>
      <c r="M126" s="1"/>
      <c r="O126" s="1"/>
      <c r="P126" s="1"/>
    </row>
    <row r="127" spans="1:16">
      <c r="B127" s="27">
        <v>15.07</v>
      </c>
      <c r="C127" s="32"/>
      <c r="D127" s="29"/>
      <c r="E127" s="27">
        <v>0</v>
      </c>
      <c r="F127" s="30">
        <v>0</v>
      </c>
      <c r="G127" s="86">
        <f t="shared" ref="G127:G128" si="27">+ROUND(E127*F127,2)</f>
        <v>0</v>
      </c>
      <c r="H127" s="96">
        <f t="shared" si="25"/>
        <v>0</v>
      </c>
      <c r="I127" s="1"/>
      <c r="J127" s="1"/>
      <c r="K127" s="1"/>
      <c r="L127" s="1"/>
      <c r="M127" s="1"/>
      <c r="O127" s="1"/>
      <c r="P127" s="1"/>
    </row>
    <row r="128" spans="1:16">
      <c r="B128" s="27">
        <v>15.08</v>
      </c>
      <c r="C128" s="32"/>
      <c r="D128" s="29"/>
      <c r="E128" s="27">
        <v>0</v>
      </c>
      <c r="F128" s="30">
        <v>0</v>
      </c>
      <c r="G128" s="86">
        <f t="shared" si="27"/>
        <v>0</v>
      </c>
      <c r="H128" s="96">
        <f t="shared" si="25"/>
        <v>0</v>
      </c>
      <c r="I128" s="1"/>
      <c r="J128" s="1"/>
      <c r="K128" s="1"/>
      <c r="L128" s="1"/>
      <c r="M128" s="1"/>
      <c r="O128" s="1"/>
      <c r="P128" s="1"/>
    </row>
    <row r="129" spans="2:16" ht="15">
      <c r="B129" s="38"/>
      <c r="C129" s="68" t="s">
        <v>7</v>
      </c>
      <c r="D129" s="77"/>
      <c r="E129" s="77"/>
      <c r="F129" s="78"/>
      <c r="G129" s="93">
        <f>SUM(G121:G128)</f>
        <v>0</v>
      </c>
      <c r="H129" s="96">
        <f t="shared" si="25"/>
        <v>0</v>
      </c>
      <c r="I129" s="1"/>
      <c r="J129" s="1"/>
      <c r="K129" s="1"/>
      <c r="L129" s="1"/>
      <c r="M129" s="1"/>
      <c r="O129" s="1"/>
      <c r="P129" s="1"/>
    </row>
    <row r="130" spans="2:16" ht="15">
      <c r="B130" s="24"/>
      <c r="C130" s="69" t="s">
        <v>8</v>
      </c>
      <c r="D130" s="79"/>
      <c r="E130" s="80"/>
      <c r="F130" s="81"/>
      <c r="G130" s="94">
        <f>G129*0.2</f>
        <v>0</v>
      </c>
      <c r="H130" s="96">
        <f t="shared" si="25"/>
        <v>0</v>
      </c>
      <c r="I130" s="1"/>
      <c r="J130" s="1"/>
      <c r="K130" s="1"/>
      <c r="L130" s="1"/>
      <c r="M130" s="1"/>
      <c r="O130" s="1"/>
      <c r="P130" s="1"/>
    </row>
    <row r="131" spans="2:16" ht="15">
      <c r="B131" s="24"/>
      <c r="C131" s="70" t="s">
        <v>9</v>
      </c>
      <c r="D131" s="79"/>
      <c r="E131" s="80"/>
      <c r="F131" s="81"/>
      <c r="G131" s="94">
        <f>SUM(G129:G130)</f>
        <v>0</v>
      </c>
      <c r="H131" s="96">
        <f t="shared" si="25"/>
        <v>0</v>
      </c>
      <c r="I131" s="1"/>
      <c r="J131" s="1"/>
      <c r="K131" s="1"/>
      <c r="L131" s="1"/>
      <c r="M131" s="1"/>
      <c r="O131" s="1"/>
      <c r="P131" s="1"/>
    </row>
    <row r="132" spans="2:16" ht="15">
      <c r="B132" s="42"/>
      <c r="C132" s="43"/>
      <c r="D132" s="44"/>
      <c r="E132" s="45"/>
      <c r="F132" s="46"/>
      <c r="G132" s="46"/>
      <c r="H132" s="98"/>
      <c r="I132" s="1"/>
      <c r="J132" s="1"/>
      <c r="K132" s="1"/>
      <c r="L132" s="1"/>
      <c r="M132" s="1"/>
      <c r="O132" s="1"/>
      <c r="P132" s="1"/>
    </row>
    <row r="133" spans="2:16" ht="15" customHeight="1">
      <c r="B133" s="106" t="s">
        <v>32</v>
      </c>
      <c r="C133" s="106"/>
      <c r="D133" s="106"/>
      <c r="E133" s="106"/>
      <c r="F133" s="106"/>
      <c r="G133" s="34">
        <f>SUM(G113+G129)</f>
        <v>0</v>
      </c>
      <c r="H133" s="96">
        <f t="shared" si="25"/>
        <v>0</v>
      </c>
      <c r="I133" s="1"/>
      <c r="J133" s="1"/>
      <c r="K133" s="1"/>
      <c r="L133" s="1"/>
      <c r="M133" s="1"/>
      <c r="O133" s="1"/>
      <c r="P133" s="1"/>
    </row>
    <row r="134" spans="2:16" ht="15" customHeight="1">
      <c r="B134" s="106" t="s">
        <v>8</v>
      </c>
      <c r="C134" s="106"/>
      <c r="D134" s="106"/>
      <c r="E134" s="106"/>
      <c r="F134" s="106"/>
      <c r="G134" s="34">
        <f>+G133*0.2</f>
        <v>0</v>
      </c>
      <c r="H134" s="96">
        <f t="shared" si="25"/>
        <v>0</v>
      </c>
      <c r="I134" s="1"/>
      <c r="J134" s="1"/>
      <c r="K134" s="1"/>
      <c r="L134" s="1"/>
      <c r="M134" s="1"/>
      <c r="O134" s="1"/>
      <c r="P134" s="1"/>
    </row>
    <row r="135" spans="2:16" ht="15" customHeight="1">
      <c r="B135" s="107" t="s">
        <v>9</v>
      </c>
      <c r="C135" s="107"/>
      <c r="D135" s="107"/>
      <c r="E135" s="107"/>
      <c r="F135" s="107"/>
      <c r="G135" s="34">
        <f>SUM(G133:G134)</f>
        <v>0</v>
      </c>
      <c r="H135" s="96">
        <f t="shared" si="25"/>
        <v>0</v>
      </c>
      <c r="I135" s="1"/>
      <c r="J135" s="1"/>
      <c r="K135" s="1"/>
      <c r="L135" s="1"/>
      <c r="M135" s="1"/>
      <c r="O135" s="1"/>
      <c r="P135" s="1"/>
    </row>
    <row r="136" spans="2:16" ht="15">
      <c r="B136" s="42"/>
      <c r="C136" s="43"/>
      <c r="D136" s="44"/>
      <c r="E136" s="45"/>
      <c r="F136" s="46"/>
      <c r="G136" s="46"/>
      <c r="H136" s="1"/>
      <c r="I136" s="1"/>
      <c r="J136" s="1"/>
      <c r="K136" s="1"/>
      <c r="L136" s="1"/>
      <c r="M136" s="1"/>
      <c r="O136" s="1"/>
      <c r="P136" s="1"/>
    </row>
    <row r="137" spans="2:16" ht="15.75">
      <c r="B137" s="82" t="s">
        <v>42</v>
      </c>
      <c r="C137" s="44"/>
    </row>
    <row r="138" spans="2:16" ht="15.75">
      <c r="B138" s="82" t="s">
        <v>35</v>
      </c>
      <c r="C138" s="44"/>
      <c r="F138" s="3"/>
      <c r="H138" s="4"/>
      <c r="I138" s="5"/>
      <c r="J138" s="2"/>
      <c r="K138" s="4"/>
      <c r="L138" s="1"/>
      <c r="M138" s="2"/>
      <c r="N138" s="4"/>
      <c r="O138" s="1"/>
      <c r="P138" s="1"/>
    </row>
    <row r="139" spans="2:16" ht="15">
      <c r="C139" s="44"/>
      <c r="F139" s="3"/>
      <c r="H139" s="4"/>
      <c r="I139" s="5"/>
      <c r="J139" s="2"/>
      <c r="K139" s="4"/>
      <c r="L139" s="1"/>
      <c r="M139" s="2"/>
      <c r="N139" s="4"/>
      <c r="O139" s="1"/>
      <c r="P139" s="1"/>
    </row>
    <row r="140" spans="2:16" ht="15">
      <c r="C140" s="44"/>
      <c r="F140" s="3"/>
      <c r="H140" s="4"/>
      <c r="I140" s="5"/>
      <c r="J140" s="2"/>
      <c r="K140" s="4"/>
      <c r="L140" s="1"/>
      <c r="M140" s="2"/>
      <c r="N140" s="4"/>
      <c r="O140" s="1"/>
      <c r="P140" s="1"/>
    </row>
    <row r="141" spans="2:16">
      <c r="F141" s="3"/>
      <c r="H141" s="4"/>
      <c r="I141" s="5"/>
      <c r="J141" s="2"/>
      <c r="K141" s="4"/>
      <c r="L141" s="1"/>
      <c r="M141" s="2"/>
      <c r="N141" s="4"/>
      <c r="O141" s="1"/>
      <c r="P141" s="1"/>
    </row>
    <row r="143" spans="2:16" ht="15.75">
      <c r="B143" s="48" t="s">
        <v>36</v>
      </c>
    </row>
    <row r="144" spans="2:16" ht="16.5">
      <c r="B144" s="48" t="s">
        <v>6</v>
      </c>
      <c r="D144" s="49"/>
      <c r="E144" s="50"/>
      <c r="F144" s="51"/>
      <c r="G144" s="51"/>
      <c r="H144" s="52"/>
      <c r="I144" s="51"/>
      <c r="J144" s="11"/>
      <c r="K144" s="53"/>
      <c r="L144" s="54"/>
      <c r="M144" s="55"/>
      <c r="N144" s="56"/>
    </row>
    <row r="145" spans="3:14" ht="15.75">
      <c r="D145" s="6"/>
      <c r="E145" s="57"/>
      <c r="F145" s="51"/>
      <c r="G145" s="51"/>
      <c r="H145" s="52"/>
      <c r="I145" s="51"/>
      <c r="J145" s="11"/>
      <c r="K145" s="53"/>
      <c r="L145" s="51"/>
      <c r="M145" s="58"/>
      <c r="N145" s="56"/>
    </row>
    <row r="146" spans="3:14" ht="15.75">
      <c r="D146" s="6"/>
      <c r="E146" s="59"/>
      <c r="F146" s="51"/>
      <c r="G146" s="51"/>
      <c r="H146" s="52"/>
      <c r="I146" s="51"/>
      <c r="J146" s="11"/>
    </row>
    <row r="147" spans="3:14" ht="27">
      <c r="C147" s="60" t="s">
        <v>39</v>
      </c>
      <c r="D147" s="61"/>
      <c r="E147" s="62"/>
      <c r="F147" s="51"/>
      <c r="G147" s="51"/>
      <c r="H147" s="52"/>
      <c r="I147" s="51"/>
      <c r="J147" s="11"/>
    </row>
    <row r="148" spans="3:14" ht="15.75">
      <c r="H148" s="52"/>
      <c r="I148" s="51"/>
      <c r="J148" s="11"/>
      <c r="K148" s="53"/>
      <c r="L148" s="51"/>
      <c r="M148" s="11"/>
      <c r="N148" s="56"/>
    </row>
    <row r="149" spans="3:14">
      <c r="N149" s="56"/>
    </row>
  </sheetData>
  <mergeCells count="13">
    <mergeCell ref="B134:F134"/>
    <mergeCell ref="B133:F133"/>
    <mergeCell ref="B135:F135"/>
    <mergeCell ref="B9:G9"/>
    <mergeCell ref="B117:G117"/>
    <mergeCell ref="B3:H3"/>
    <mergeCell ref="B4:H4"/>
    <mergeCell ref="B5:H5"/>
    <mergeCell ref="B6:H6"/>
    <mergeCell ref="B8:H8"/>
    <mergeCell ref="B7:H7"/>
    <mergeCell ref="B2:H2"/>
    <mergeCell ref="B1:H1"/>
  </mergeCells>
  <phoneticPr fontId="22" type="noConversion"/>
  <printOptions horizontalCentered="1"/>
  <pageMargins left="0.47244094488188981" right="0.31496062992125984" top="0.43307086614173229" bottom="0.35433070866141736" header="0.31496062992125984" footer="0.31496062992125984"/>
  <pageSetup paperSize="9" scale="33" orientation="portrait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КСС</vt:lpstr>
      <vt:lpstr>КСС!Print_Titles</vt:lpstr>
    </vt:vector>
  </TitlesOfParts>
  <Company>ДБК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Зам. табл.</dc:title>
  <dc:subject>Раковски</dc:subject>
  <dc:creator>Димитър Кръстев</dc:creator>
  <cp:lastModifiedBy>E.Ivanova-PC-5-DESK</cp:lastModifiedBy>
  <cp:lastPrinted>2025-10-15T14:23:16Z</cp:lastPrinted>
  <dcterms:created xsi:type="dcterms:W3CDTF">2015-10-05T09:34:05Z</dcterms:created>
  <dcterms:modified xsi:type="dcterms:W3CDTF">2025-10-15T14:23:24Z</dcterms:modified>
</cp:coreProperties>
</file>